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ARKUSZ CENOWY" sheetId="1" r:id="rId1"/>
  </sheets>
  <definedNames/>
  <calcPr fullCalcOnLoad="1"/>
</workbook>
</file>

<file path=xl/sharedStrings.xml><?xml version="1.0" encoding="utf-8"?>
<sst xmlns="http://schemas.openxmlformats.org/spreadsheetml/2006/main" count="222" uniqueCount="141">
  <si>
    <t>BADANIE</t>
  </si>
  <si>
    <t>ILOŚĆ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</si>
  <si>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</si>
  <si>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</si>
  <si>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</si>
  <si>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</si>
  <si>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</si>
  <si>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</si>
  <si>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</si>
  <si>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</si>
  <si>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</si>
  <si>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</si>
  <si>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</si>
  <si>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DILO</t>
  </si>
  <si>
    <t>SUMA</t>
  </si>
  <si>
    <t>GŁOWA BEZ KONTRASTU</t>
  </si>
  <si>
    <t>GŁOWA Z KONTRASTEM</t>
  </si>
  <si>
    <t>ZATOKI BEZ KONTRASTU</t>
  </si>
  <si>
    <t>ZATOKI Z KONTRASTEM</t>
  </si>
  <si>
    <t>OCZODOŁY BEZ KONTRASTU</t>
  </si>
  <si>
    <t>OCZODOŁY Z KONTRASTEM</t>
  </si>
  <si>
    <t>TWARZOCZASZKA BEZ KONTRASTU</t>
  </si>
  <si>
    <t>TWARZOCZASZKA Z KONTRASTEM</t>
  </si>
  <si>
    <t>SZYJA BEZ KONTRASTU</t>
  </si>
  <si>
    <t>SZYJA Z KONTRASTEM</t>
  </si>
  <si>
    <t>JAMA BRZUSZNA BEZ KONTRASTU</t>
  </si>
  <si>
    <t>JAMA BRZUSZNA Z KONTRASTEM</t>
  </si>
  <si>
    <t>MIEDNICA MAŁA BEZ KONTRASTU</t>
  </si>
  <si>
    <t>MIEDNICA MAŁA Z KONTRASTEM</t>
  </si>
  <si>
    <t>KOŚCI, STAWY BEZ KONTRASTU</t>
  </si>
  <si>
    <t>KOŚCI, STAWY Z KONTRASTEM</t>
  </si>
  <si>
    <t>MRCP – DROGI ŻÓŁCIOWE</t>
  </si>
  <si>
    <t>ENTEROGRAFIA</t>
  </si>
  <si>
    <t>KLATKA PIERSIOWA BEZ KONTRASTU</t>
  </si>
  <si>
    <t>KLATKA PIERSIOWA Z KONTRASTEM</t>
  </si>
  <si>
    <t>KLATKA PIERSIOWA HR BEZ KONTRASTU</t>
  </si>
  <si>
    <t>JAMA BRZUSZNA I MIEDNICA MAŁA BEZ KONTRASTU</t>
  </si>
  <si>
    <t>JAMA BRZUSZNA I MIEDNICA MAŁA Z KONTRASTEM</t>
  </si>
  <si>
    <t>MIEDNICA MAŁA Z KONTARSTEM</t>
  </si>
  <si>
    <t>KOŃCZYNY, STAWY BEZ KONTRASTU</t>
  </si>
  <si>
    <t>KOŃCZYNY, STAWY Z KONTRASTEM</t>
  </si>
  <si>
    <t>KOLONOSKOPIA WIRTUALNA</t>
  </si>
  <si>
    <t>UROGRAFIA</t>
  </si>
  <si>
    <t>ANGIO – JAMA BRZUSZNA I MIEDNICA MAŁA</t>
  </si>
  <si>
    <t>PET-CT (z zastosowaniem FDG)</t>
  </si>
  <si>
    <t>TKANKI MIEKKIE WSKAZANEJ OKOLICY BEZ KONTRASTU</t>
  </si>
  <si>
    <t>TKANKI MIEKKIE WSKAZANEJ OKOLICY Z KONTRASTEM</t>
  </si>
  <si>
    <t>KOŚĆ SKRONIOWA - USZY HR BEZ KONTRASTU</t>
  </si>
  <si>
    <t>KOŚĆ SKRONIOWA - USZY HR Z KONTRASTEM</t>
  </si>
  <si>
    <t>SZCZĘKA I ŻUCHWA HR BEZ KONTRASTU</t>
  </si>
  <si>
    <t>KRTAŃ BEZ KONTRASTU</t>
  </si>
  <si>
    <t>KRTAŃ Z KONTRASTEM</t>
  </si>
  <si>
    <t>KOŚĆ SKRONIOWA  - USZY</t>
  </si>
  <si>
    <t>KLATKA PIERSIOWA NISKODAWKOWA</t>
  </si>
  <si>
    <t>ILOŚĆ SZACOWANA - rocznie</t>
  </si>
  <si>
    <t>ostatnia CENA</t>
  </si>
  <si>
    <r>
      <t>I</t>
    </r>
    <r>
      <rPr>
        <b/>
        <sz val="12"/>
        <color indexed="9"/>
        <rFont val="Calibri"/>
        <family val="2"/>
      </rPr>
      <t>i</t>
    </r>
  </si>
  <si>
    <t>Scyntygrafia czynności przełyku</t>
  </si>
  <si>
    <t>*SCYNTYGRAFIA</t>
  </si>
  <si>
    <t>Scyntygrafia i radioizotopowe badanie czynności tarczycy tarczycy</t>
  </si>
  <si>
    <t>Scyntygrafia układu siateczkowo-śródnabłonkowego wątroby</t>
  </si>
  <si>
    <t>Scyntygrafia wątroby znakowanymi erytrocytami</t>
  </si>
  <si>
    <t>Scyntygrafia dynamiczna nerek</t>
  </si>
  <si>
    <t>Scyntygrafia statyczna nerek techniką plenarną</t>
  </si>
  <si>
    <t>Badanie scyntygraficzne lub czynności śledziony</t>
  </si>
  <si>
    <t xml:space="preserve">Scyntygrafia trójfazowa odcinka układu kostnego z zastosowaniem fosfonianów </t>
  </si>
  <si>
    <t xml:space="preserve">Scyntygrafia jednofazowa odcinka układu kostnego z zastosowaniem fosfonianów </t>
  </si>
  <si>
    <r>
      <t xml:space="preserve">Scyntygrafia tarczycy </t>
    </r>
    <r>
      <rPr>
        <vertAlign val="superscript"/>
        <sz val="8"/>
        <color indexed="8"/>
        <rFont val="Calibri"/>
        <family val="2"/>
      </rPr>
      <t>99m</t>
    </r>
    <r>
      <rPr>
        <sz val="8"/>
        <color indexed="8"/>
        <rFont val="Calibri"/>
        <family val="2"/>
      </rPr>
      <t>Tc</t>
    </r>
  </si>
  <si>
    <t>Cena ze wzrostem</t>
  </si>
  <si>
    <t>ŁĄCZNIE I ROK</t>
  </si>
  <si>
    <t>ŁĄCZNIE II ROK</t>
  </si>
  <si>
    <t>ŁĄCZNIE III ROK</t>
  </si>
  <si>
    <t>ŁĄCZNIE IV ROK</t>
  </si>
  <si>
    <t>ŁĄCZNIE V ROK</t>
  </si>
  <si>
    <t>I rok wzrost do ceny bazowej - 50%</t>
  </si>
  <si>
    <t>CENA BAZOWA</t>
  </si>
  <si>
    <t>ŁĄCZNIE MRI ZA 5 LAT</t>
  </si>
  <si>
    <t>ŁĄCZNIE TK ZA 5 LAT</t>
  </si>
  <si>
    <t>SCYNTYGRAFIA*</t>
  </si>
  <si>
    <t>Scyntygrafia całego układu kostnego</t>
  </si>
  <si>
    <t>Scyntygrafia całego układu kostnego - inne</t>
  </si>
  <si>
    <t>*KWOTA ROCZNA (KWOTA DO PRZENIESIENIA DO TABELI MRI)</t>
  </si>
  <si>
    <t>TK ANGIO KLATKI PIERSIOWEJ Z OCENĄ MIĄŻSZU PŁUC</t>
  </si>
  <si>
    <t>II rok wzrost do ceny z I roku - 40%</t>
  </si>
  <si>
    <t>III rok wzrost do ceny z II roku - 10%</t>
  </si>
  <si>
    <t>IV rok wzrost do ceny z III roku - 10%</t>
  </si>
  <si>
    <t>V rok wzrost do ceny z IV roku - 10%</t>
  </si>
  <si>
    <t>ZATOKI BEZ I Z KONTRASTEM</t>
  </si>
  <si>
    <t>OCZODOŁY BEZ I Z KONTRASTEM</t>
  </si>
  <si>
    <t>TWARZOCZASZKA BEZ I Z KONTRASTEM</t>
  </si>
  <si>
    <t>PRZYSADKA BEZ I Z KONTRASTEM</t>
  </si>
  <si>
    <t>SZYJA BEZ I Z KONTRASTEM</t>
  </si>
  <si>
    <t>KRĘGOSŁUP C Z KONTRASTEM</t>
  </si>
  <si>
    <t>KRĘGOSŁUP TH Z KONTRASTEM</t>
  </si>
  <si>
    <t>KRĘGOSŁUP L-S BEZ I Z KONTRASTEM</t>
  </si>
  <si>
    <t>KRĘGOSŁUP C BEZ I Z KONTRASTEM</t>
  </si>
  <si>
    <t>KRĘGOSŁUP TH BEZ I Z KONTRASTEM</t>
  </si>
  <si>
    <t>KRĘGOSŁUP L-S Z KONTRASTEM</t>
  </si>
  <si>
    <t>JAMA BRZUSZNA BEZ I Z KONTRASTEM</t>
  </si>
  <si>
    <t>MIEDNICA MAŁA BEZ I Z KONTRASTEM</t>
  </si>
  <si>
    <t>KOŚCI, STAWY BEZ I Z KONTRASTEM</t>
  </si>
  <si>
    <t>MR GŁOWA + ANGIO</t>
  </si>
  <si>
    <t>MR GŁOWA + ANGIO Z KONTRASTEM</t>
  </si>
  <si>
    <t>MR GŁOWA + ANGIO BEZ I Z KONTRASTEM</t>
  </si>
  <si>
    <t>TKANKI MIEKKIE WSKAZANEJ OKOLICY BEZ I Z KONTRASTEM</t>
  </si>
  <si>
    <t>GŁOWA BEZ I Z KONTRASTEM</t>
  </si>
  <si>
    <t>TK GŁOWA + ANGIO BEZ KONTRASTU</t>
  </si>
  <si>
    <t>TK GŁOWA + ANGIO Z KONTRASTEM</t>
  </si>
  <si>
    <t>TK GŁOWA + ANGIO BEZ I Z KONTRASTEM</t>
  </si>
  <si>
    <t>KOŚĆ SKRONIOWA - USZY HR BEZ I Z KONTRASTEM</t>
  </si>
  <si>
    <t>KRTAŃ BEZ I Z KONTRASTEM</t>
  </si>
  <si>
    <t>TK ANGIO TĘTNIC SZYJNYCH</t>
  </si>
  <si>
    <t>KRĘGOSŁUP L-S BEZ KONTRASTU</t>
  </si>
  <si>
    <t>KRĘGOSŁUP C BEZ KONTRASTU</t>
  </si>
  <si>
    <t>KRĘGOSŁUP TH BEZ KONTRASTU</t>
  </si>
  <si>
    <t>KLATKA PIERSIOWA BEZ I Z KONTRASTEM</t>
  </si>
  <si>
    <t>KLATKA PIERSIOWA HR Z KONTRASTEM</t>
  </si>
  <si>
    <t>KLATKA PIERSIOWA HR BEZ I Z KONTRASTEM</t>
  </si>
  <si>
    <t xml:space="preserve">TK ANGIO KLATKI PIERSIOWEJ  </t>
  </si>
  <si>
    <t>JAMA BRZUSZNA I MIEDNICA MAŁA BEZ I Z KONTRASTEM</t>
  </si>
  <si>
    <t>TK ANGIO JAMY BRZUSZNEJ BEZ KONTRASTU</t>
  </si>
  <si>
    <t>TK ANGIO JAMY BRZUSZNEJ Z KONTRASTEM</t>
  </si>
  <si>
    <t>TK ANGIO JAMY BRZUSZNEJ BEZ I Z KONTRASTEM</t>
  </si>
  <si>
    <t>MIEDNICA MAŁA BEZ I Z KONTARSTEM</t>
  </si>
  <si>
    <t>KOŃCZYNY, STAWY BEZ I Z KONTRASTEM</t>
  </si>
  <si>
    <t>TK ANGIO AORTY BRZUSZNEJ BEZ KONTRASTU</t>
  </si>
  <si>
    <t>TK ANGIO AORTY BRZUSZNEJ Z KONTRASTEM</t>
  </si>
  <si>
    <t>TK ANGIO AORTY BRZUSZNEJ BEZ I Z KONTRASTEM</t>
  </si>
  <si>
    <t>TK ANGIO AORTY PIERSIOWEJ BEZ KONTRASTU</t>
  </si>
  <si>
    <t>TK ANGIO AORTY PIERSIOWEJ Z KONTRASTEM</t>
  </si>
  <si>
    <t>TK ANGIO AORTY PIERSIOWEJ BEZ I Z KONTRASTEM</t>
  </si>
  <si>
    <t>TK ANGIO KOŃCZYN DOLNYCH BEZ KONTRASTU</t>
  </si>
  <si>
    <t>TK ANGIO KOŃCZYN DOLNYCH Z KONTRASTEM</t>
  </si>
  <si>
    <t>TK ANGIO KOŃCZYN DOLNYCH BEZ I Z KONTRASTEM</t>
  </si>
  <si>
    <t>TOMOGRAFIA KOMPUTEROWA (TK)</t>
  </si>
  <si>
    <t>REZONANS MAGNETYCZNY (MRI)</t>
  </si>
  <si>
    <t xml:space="preserve">CENA ŁĄCZNA OFERTY (MRI + TK) ZA 5 LAT </t>
  </si>
  <si>
    <t>Scyntygrafia tarczycy 131I</t>
  </si>
  <si>
    <r>
      <t>UWAGA: W PONIŻSZYCH TABELACH WPROWADZONO POMOCNICZO STOSOWNE FORMUŁY. DLA POPRAWNOŚCI WYLICZEŃ</t>
    </r>
    <r>
      <rPr>
        <sz val="12"/>
        <color indexed="10"/>
        <rFont val="Calibri"/>
        <family val="2"/>
      </rPr>
      <t xml:space="preserve"> NALEŻY WPISAĆ TYLKO CENY BAZOWE</t>
    </r>
    <r>
      <rPr>
        <sz val="12"/>
        <color indexed="8"/>
        <rFont val="Calibri"/>
        <family val="2"/>
      </rPr>
      <t>. WYKONAWCA MIMO TO MUSI SPRAWDZIC POPRAWNOŚĆ FORMUŁ CO JEST JEDNOZNACZNE ZE SPRAWDZENIEM POPRAWNOŚCI DOKONANYCH PRZEZ SIEBIE WYLICZEŃ - ZA CO PONOSI ON WYŁĄCZNĄ ODPOWIEDZIALNOŚĆ.</t>
    </r>
  </si>
  <si>
    <t xml:space="preserve">ARKUSZ CENOWY </t>
  </si>
  <si>
    <t>Konkurs na świadczenie usług zdrowotnych obejmujących badania tomografii komputerowej i rezonansu magnetycznego u pacjentów Szpitali Tczewskich S.A. wraz z opisem badań oraz wraz z najmem pomieszczeń przeznaczonych do wykonywania ww. badań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</si>
</sst>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justify" vertical="center" wrapText="1"/>
    </xf>
    <xf numFmtId="0" fontId="54" fillId="34" borderId="0" xfId="0" applyFont="1" applyFill="1" applyBorder="1" applyAlignment="1">
      <alignment horizontal="right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44" fontId="56" fillId="0" borderId="14" xfId="60" applyFont="1" applyBorder="1" applyAlignment="1">
      <alignment vertical="center"/>
    </xf>
    <xf numFmtId="44" fontId="56" fillId="0" borderId="15" xfId="60" applyFont="1" applyBorder="1" applyAlignment="1">
      <alignment vertical="center"/>
    </xf>
    <xf numFmtId="0" fontId="5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4" fontId="53" fillId="35" borderId="13" xfId="0" applyNumberFormat="1" applyFont="1" applyFill="1" applyBorder="1" applyAlignment="1">
      <alignment/>
    </xf>
    <xf numFmtId="44" fontId="53" fillId="35" borderId="11" xfId="0" applyNumberFormat="1" applyFont="1" applyFill="1" applyBorder="1" applyAlignment="1">
      <alignment/>
    </xf>
    <xf numFmtId="44" fontId="53" fillId="35" borderId="18" xfId="0" applyNumberFormat="1" applyFont="1" applyFill="1" applyBorder="1" applyAlignment="1">
      <alignment/>
    </xf>
    <xf numFmtId="44" fontId="53" fillId="35" borderId="19" xfId="0" applyNumberFormat="1" applyFont="1" applyFill="1" applyBorder="1" applyAlignment="1">
      <alignment/>
    </xf>
    <xf numFmtId="44" fontId="53" fillId="35" borderId="14" xfId="0" applyNumberFormat="1" applyFont="1" applyFill="1" applyBorder="1" applyAlignment="1">
      <alignment/>
    </xf>
    <xf numFmtId="44" fontId="53" fillId="6" borderId="18" xfId="0" applyNumberFormat="1" applyFont="1" applyFill="1" applyBorder="1" applyAlignment="1">
      <alignment/>
    </xf>
    <xf numFmtId="44" fontId="53" fillId="6" borderId="11" xfId="0" applyNumberFormat="1" applyFont="1" applyFill="1" applyBorder="1" applyAlignment="1">
      <alignment/>
    </xf>
    <xf numFmtId="44" fontId="53" fillId="6" borderId="19" xfId="0" applyNumberFormat="1" applyFont="1" applyFill="1" applyBorder="1" applyAlignment="1">
      <alignment/>
    </xf>
    <xf numFmtId="44" fontId="53" fillId="6" borderId="14" xfId="0" applyNumberFormat="1" applyFont="1" applyFill="1" applyBorder="1" applyAlignment="1">
      <alignment/>
    </xf>
    <xf numFmtId="44" fontId="53" fillId="4" borderId="18" xfId="0" applyNumberFormat="1" applyFont="1" applyFill="1" applyBorder="1" applyAlignment="1">
      <alignment/>
    </xf>
    <xf numFmtId="44" fontId="53" fillId="4" borderId="11" xfId="0" applyNumberFormat="1" applyFont="1" applyFill="1" applyBorder="1" applyAlignment="1">
      <alignment/>
    </xf>
    <xf numFmtId="44" fontId="53" fillId="4" borderId="19" xfId="0" applyNumberFormat="1" applyFont="1" applyFill="1" applyBorder="1" applyAlignment="1">
      <alignment/>
    </xf>
    <xf numFmtId="44" fontId="53" fillId="4" borderId="14" xfId="0" applyNumberFormat="1" applyFont="1" applyFill="1" applyBorder="1" applyAlignment="1">
      <alignment/>
    </xf>
    <xf numFmtId="44" fontId="53" fillId="7" borderId="18" xfId="0" applyNumberFormat="1" applyFont="1" applyFill="1" applyBorder="1" applyAlignment="1">
      <alignment/>
    </xf>
    <xf numFmtId="44" fontId="53" fillId="7" borderId="11" xfId="0" applyNumberFormat="1" applyFont="1" applyFill="1" applyBorder="1" applyAlignment="1">
      <alignment/>
    </xf>
    <xf numFmtId="44" fontId="53" fillId="7" borderId="19" xfId="0" applyNumberFormat="1" applyFont="1" applyFill="1" applyBorder="1" applyAlignment="1">
      <alignment/>
    </xf>
    <xf numFmtId="44" fontId="53" fillId="7" borderId="14" xfId="0" applyNumberFormat="1" applyFont="1" applyFill="1" applyBorder="1" applyAlignment="1">
      <alignment/>
    </xf>
    <xf numFmtId="44" fontId="53" fillId="5" borderId="18" xfId="0" applyNumberFormat="1" applyFont="1" applyFill="1" applyBorder="1" applyAlignment="1">
      <alignment/>
    </xf>
    <xf numFmtId="44" fontId="53" fillId="5" borderId="11" xfId="0" applyNumberFormat="1" applyFont="1" applyFill="1" applyBorder="1" applyAlignment="1">
      <alignment/>
    </xf>
    <xf numFmtId="44" fontId="53" fillId="5" borderId="19" xfId="0" applyNumberFormat="1" applyFont="1" applyFill="1" applyBorder="1" applyAlignment="1">
      <alignment/>
    </xf>
    <xf numFmtId="44" fontId="53" fillId="5" borderId="14" xfId="0" applyNumberFormat="1" applyFont="1" applyFill="1" applyBorder="1" applyAlignment="1">
      <alignment/>
    </xf>
    <xf numFmtId="44" fontId="53" fillId="35" borderId="20" xfId="0" applyNumberFormat="1" applyFont="1" applyFill="1" applyBorder="1" applyAlignment="1">
      <alignment/>
    </xf>
    <xf numFmtId="44" fontId="53" fillId="35" borderId="21" xfId="0" applyNumberFormat="1" applyFont="1" applyFill="1" applyBorder="1" applyAlignment="1">
      <alignment/>
    </xf>
    <xf numFmtId="0" fontId="54" fillId="0" borderId="11" xfId="0" applyFont="1" applyBorder="1" applyAlignment="1">
      <alignment/>
    </xf>
    <xf numFmtId="44" fontId="54" fillId="0" borderId="11" xfId="0" applyNumberFormat="1" applyFont="1" applyBorder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 wrapText="1"/>
    </xf>
    <xf numFmtId="0" fontId="57" fillId="35" borderId="23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 wrapText="1"/>
    </xf>
    <xf numFmtId="0" fontId="57" fillId="6" borderId="23" xfId="0" applyFont="1" applyFill="1" applyBorder="1" applyAlignment="1">
      <alignment horizontal="center" vertical="center" wrapText="1"/>
    </xf>
    <xf numFmtId="0" fontId="57" fillId="6" borderId="24" xfId="0" applyFont="1" applyFill="1" applyBorder="1" applyAlignment="1">
      <alignment horizontal="center" vertical="center" wrapText="1"/>
    </xf>
    <xf numFmtId="0" fontId="57" fillId="4" borderId="22" xfId="0" applyFont="1" applyFill="1" applyBorder="1" applyAlignment="1">
      <alignment horizontal="center" vertical="center" wrapText="1"/>
    </xf>
    <xf numFmtId="0" fontId="57" fillId="4" borderId="23" xfId="0" applyFont="1" applyFill="1" applyBorder="1" applyAlignment="1">
      <alignment horizontal="center" vertical="center" wrapText="1"/>
    </xf>
    <xf numFmtId="0" fontId="57" fillId="4" borderId="24" xfId="0" applyFont="1" applyFill="1" applyBorder="1" applyAlignment="1">
      <alignment horizontal="center" vertical="center" wrapText="1"/>
    </xf>
    <xf numFmtId="0" fontId="57" fillId="7" borderId="22" xfId="0" applyFont="1" applyFill="1" applyBorder="1" applyAlignment="1">
      <alignment horizontal="center" vertical="center" wrapText="1"/>
    </xf>
    <xf numFmtId="0" fontId="57" fillId="7" borderId="23" xfId="0" applyFont="1" applyFill="1" applyBorder="1" applyAlignment="1">
      <alignment horizontal="center" vertical="center" wrapText="1"/>
    </xf>
    <xf numFmtId="0" fontId="57" fillId="7" borderId="24" xfId="0" applyFont="1" applyFill="1" applyBorder="1" applyAlignment="1">
      <alignment horizontal="center" vertical="center" wrapText="1"/>
    </xf>
    <xf numFmtId="0" fontId="57" fillId="5" borderId="22" xfId="0" applyFont="1" applyFill="1" applyBorder="1" applyAlignment="1">
      <alignment horizontal="center" vertical="center" wrapText="1"/>
    </xf>
    <xf numFmtId="0" fontId="57" fillId="5" borderId="23" xfId="0" applyFont="1" applyFill="1" applyBorder="1" applyAlignment="1">
      <alignment horizontal="center" vertical="center" wrapText="1"/>
    </xf>
    <xf numFmtId="0" fontId="57" fillId="5" borderId="24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4" fontId="53" fillId="0" borderId="15" xfId="60" applyFont="1" applyBorder="1" applyAlignment="1">
      <alignment horizontal="center" vertical="center" wrapText="1"/>
    </xf>
    <xf numFmtId="0" fontId="53" fillId="34" borderId="0" xfId="0" applyFont="1" applyFill="1" applyBorder="1" applyAlignment="1">
      <alignment/>
    </xf>
    <xf numFmtId="0" fontId="53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165" fontId="53" fillId="34" borderId="0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/>
    </xf>
    <xf numFmtId="44" fontId="53" fillId="34" borderId="0" xfId="0" applyNumberFormat="1" applyFont="1" applyFill="1" applyAlignment="1">
      <alignment/>
    </xf>
    <xf numFmtId="0" fontId="53" fillId="34" borderId="0" xfId="0" applyFont="1" applyFill="1" applyAlignment="1">
      <alignment horizontal="left" vertical="center" indent="5"/>
    </xf>
    <xf numFmtId="9" fontId="53" fillId="34" borderId="0" xfId="0" applyNumberFormat="1" applyFont="1" applyFill="1" applyAlignment="1">
      <alignment/>
    </xf>
    <xf numFmtId="0" fontId="54" fillId="34" borderId="0" xfId="0" applyFont="1" applyFill="1" applyBorder="1" applyAlignment="1">
      <alignment horizontal="left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 vertical="center" wrapText="1"/>
    </xf>
    <xf numFmtId="9" fontId="53" fillId="34" borderId="0" xfId="0" applyNumberFormat="1" applyFont="1" applyFill="1" applyAlignment="1">
      <alignment vertical="center"/>
    </xf>
    <xf numFmtId="0" fontId="53" fillId="34" borderId="0" xfId="0" applyFont="1" applyFill="1" applyAlignment="1">
      <alignment vertical="center"/>
    </xf>
    <xf numFmtId="0" fontId="54" fillId="34" borderId="11" xfId="0" applyFont="1" applyFill="1" applyBorder="1" applyAlignment="1">
      <alignment/>
    </xf>
    <xf numFmtId="44" fontId="54" fillId="34" borderId="11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0" fontId="57" fillId="6" borderId="22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/>
    </xf>
    <xf numFmtId="44" fontId="55" fillId="34" borderId="0" xfId="0" applyNumberFormat="1" applyFont="1" applyFill="1" applyBorder="1" applyAlignment="1">
      <alignment/>
    </xf>
    <xf numFmtId="44" fontId="54" fillId="0" borderId="28" xfId="0" applyNumberFormat="1" applyFont="1" applyBorder="1" applyAlignment="1">
      <alignment/>
    </xf>
    <xf numFmtId="0" fontId="54" fillId="0" borderId="28" xfId="0" applyFont="1" applyBorder="1" applyAlignment="1">
      <alignment/>
    </xf>
    <xf numFmtId="44" fontId="53" fillId="4" borderId="29" xfId="0" applyNumberFormat="1" applyFont="1" applyFill="1" applyBorder="1" applyAlignment="1">
      <alignment/>
    </xf>
    <xf numFmtId="44" fontId="54" fillId="34" borderId="28" xfId="0" applyNumberFormat="1" applyFont="1" applyFill="1" applyBorder="1" applyAlignment="1">
      <alignment/>
    </xf>
    <xf numFmtId="0" fontId="54" fillId="34" borderId="28" xfId="0" applyFont="1" applyFill="1" applyBorder="1" applyAlignment="1">
      <alignment/>
    </xf>
    <xf numFmtId="44" fontId="53" fillId="4" borderId="30" xfId="0" applyNumberFormat="1" applyFont="1" applyFill="1" applyBorder="1" applyAlignment="1">
      <alignment/>
    </xf>
    <xf numFmtId="0" fontId="56" fillId="0" borderId="31" xfId="0" applyFont="1" applyBorder="1" applyAlignment="1">
      <alignment vertical="center" wrapText="1"/>
    </xf>
    <xf numFmtId="164" fontId="31" fillId="0" borderId="32" xfId="42" applyNumberFormat="1" applyFont="1" applyFill="1" applyBorder="1" applyAlignment="1">
      <alignment vertical="center" wrapText="1"/>
    </xf>
    <xf numFmtId="44" fontId="56" fillId="0" borderId="32" xfId="60" applyFont="1" applyFill="1" applyBorder="1" applyAlignment="1">
      <alignment horizontal="right" vertical="center" wrapText="1"/>
    </xf>
    <xf numFmtId="44" fontId="56" fillId="0" borderId="33" xfId="60" applyFont="1" applyBorder="1" applyAlignment="1">
      <alignment vertical="center"/>
    </xf>
    <xf numFmtId="0" fontId="56" fillId="0" borderId="34" xfId="0" applyFont="1" applyBorder="1" applyAlignment="1">
      <alignment vertical="center" wrapText="1"/>
    </xf>
    <xf numFmtId="164" fontId="31" fillId="0" borderId="13" xfId="42" applyNumberFormat="1" applyFont="1" applyFill="1" applyBorder="1" applyAlignment="1">
      <alignment vertical="center" wrapText="1"/>
    </xf>
    <xf numFmtId="44" fontId="56" fillId="0" borderId="13" xfId="60" applyFont="1" applyFill="1" applyBorder="1" applyAlignment="1">
      <alignment horizontal="right" vertical="center" wrapText="1"/>
    </xf>
    <xf numFmtId="0" fontId="56" fillId="0" borderId="35" xfId="0" applyFont="1" applyBorder="1" applyAlignment="1">
      <alignment vertical="center" wrapText="1"/>
    </xf>
    <xf numFmtId="164" fontId="31" fillId="0" borderId="27" xfId="42" applyNumberFormat="1" applyFont="1" applyFill="1" applyBorder="1" applyAlignment="1">
      <alignment vertical="center" wrapText="1"/>
    </xf>
    <xf numFmtId="44" fontId="56" fillId="0" borderId="27" xfId="60" applyFont="1" applyFill="1" applyBorder="1" applyAlignment="1">
      <alignment horizontal="right" vertical="center" wrapText="1"/>
    </xf>
    <xf numFmtId="44" fontId="53" fillId="34" borderId="0" xfId="0" applyNumberFormat="1" applyFont="1" applyFill="1" applyBorder="1" applyAlignment="1">
      <alignment/>
    </xf>
    <xf numFmtId="9" fontId="53" fillId="34" borderId="0" xfId="0" applyNumberFormat="1" applyFont="1" applyFill="1" applyBorder="1" applyAlignment="1">
      <alignment/>
    </xf>
    <xf numFmtId="44" fontId="53" fillId="35" borderId="36" xfId="0" applyNumberFormat="1" applyFont="1" applyFill="1" applyBorder="1" applyAlignment="1">
      <alignment/>
    </xf>
    <xf numFmtId="44" fontId="53" fillId="35" borderId="17" xfId="0" applyNumberFormat="1" applyFont="1" applyFill="1" applyBorder="1" applyAlignment="1">
      <alignment/>
    </xf>
    <xf numFmtId="44" fontId="53" fillId="35" borderId="37" xfId="0" applyNumberFormat="1" applyFont="1" applyFill="1" applyBorder="1" applyAlignment="1">
      <alignment/>
    </xf>
    <xf numFmtId="44" fontId="53" fillId="6" borderId="37" xfId="0" applyNumberFormat="1" applyFont="1" applyFill="1" applyBorder="1" applyAlignment="1">
      <alignment/>
    </xf>
    <xf numFmtId="44" fontId="53" fillId="4" borderId="37" xfId="0" applyNumberFormat="1" applyFont="1" applyFill="1" applyBorder="1" applyAlignment="1">
      <alignment/>
    </xf>
    <xf numFmtId="44" fontId="53" fillId="7" borderId="37" xfId="0" applyNumberFormat="1" applyFont="1" applyFill="1" applyBorder="1" applyAlignment="1">
      <alignment/>
    </xf>
    <xf numFmtId="44" fontId="53" fillId="5" borderId="37" xfId="0" applyNumberFormat="1" applyFont="1" applyFill="1" applyBorder="1" applyAlignment="1">
      <alignment/>
    </xf>
    <xf numFmtId="0" fontId="54" fillId="34" borderId="0" xfId="0" applyFont="1" applyFill="1" applyBorder="1" applyAlignment="1">
      <alignment/>
    </xf>
    <xf numFmtId="44" fontId="54" fillId="34" borderId="0" xfId="0" applyNumberFormat="1" applyFont="1" applyFill="1" applyBorder="1" applyAlignment="1">
      <alignment/>
    </xf>
    <xf numFmtId="0" fontId="53" fillId="34" borderId="0" xfId="0" applyFont="1" applyFill="1" applyBorder="1" applyAlignment="1">
      <alignment vertical="center" wrapText="1"/>
    </xf>
    <xf numFmtId="9" fontId="53" fillId="34" borderId="0" xfId="0" applyNumberFormat="1" applyFont="1" applyFill="1" applyBorder="1" applyAlignment="1">
      <alignment vertical="center"/>
    </xf>
    <xf numFmtId="0" fontId="53" fillId="34" borderId="0" xfId="0" applyFont="1" applyFill="1" applyBorder="1" applyAlignment="1">
      <alignment vertical="center"/>
    </xf>
    <xf numFmtId="0" fontId="54" fillId="34" borderId="38" xfId="0" applyFont="1" applyFill="1" applyBorder="1" applyAlignment="1">
      <alignment/>
    </xf>
    <xf numFmtId="44" fontId="54" fillId="34" borderId="39" xfId="0" applyNumberFormat="1" applyFont="1" applyFill="1" applyBorder="1" applyAlignment="1">
      <alignment/>
    </xf>
    <xf numFmtId="44" fontId="55" fillId="0" borderId="40" xfId="0" applyNumberFormat="1" applyFont="1" applyFill="1" applyBorder="1" applyAlignment="1">
      <alignment/>
    </xf>
    <xf numFmtId="44" fontId="55" fillId="0" borderId="41" xfId="0" applyNumberFormat="1" applyFont="1" applyFill="1" applyBorder="1" applyAlignment="1">
      <alignment/>
    </xf>
    <xf numFmtId="44" fontId="55" fillId="0" borderId="42" xfId="0" applyNumberFormat="1" applyFont="1" applyFill="1" applyBorder="1" applyAlignment="1">
      <alignment/>
    </xf>
    <xf numFmtId="0" fontId="57" fillId="34" borderId="0" xfId="0" applyFont="1" applyFill="1" applyBorder="1" applyAlignment="1">
      <alignment horizontal="center" vertical="center" wrapText="1"/>
    </xf>
    <xf numFmtId="44" fontId="53" fillId="34" borderId="0" xfId="0" applyNumberFormat="1" applyFont="1" applyFill="1" applyBorder="1" applyAlignment="1">
      <alignment horizontal="center"/>
    </xf>
    <xf numFmtId="0" fontId="56" fillId="34" borderId="0" xfId="0" applyFont="1" applyFill="1" applyAlignment="1">
      <alignment/>
    </xf>
    <xf numFmtId="0" fontId="53" fillId="0" borderId="43" xfId="0" applyFont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44" fontId="53" fillId="0" borderId="14" xfId="60" applyFont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4" fontId="53" fillId="0" borderId="14" xfId="60" applyFont="1" applyBorder="1" applyAlignment="1">
      <alignment horizontal="center" vertical="center" wrapText="1"/>
    </xf>
    <xf numFmtId="0" fontId="53" fillId="0" borderId="43" xfId="0" applyFont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44" fontId="53" fillId="0" borderId="37" xfId="60" applyFont="1" applyBorder="1" applyAlignment="1">
      <alignment horizontal="center" vertical="center" wrapText="1"/>
    </xf>
    <xf numFmtId="0" fontId="53" fillId="0" borderId="44" xfId="0" applyFont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0" borderId="43" xfId="0" applyFont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center" vertical="center" wrapText="1"/>
    </xf>
    <xf numFmtId="44" fontId="53" fillId="0" borderId="14" xfId="60" applyFont="1" applyBorder="1" applyAlignment="1">
      <alignment horizontal="center" vertical="center" wrapText="1"/>
    </xf>
    <xf numFmtId="0" fontId="54" fillId="0" borderId="45" xfId="0" applyFont="1" applyBorder="1" applyAlignment="1">
      <alignment vertical="center" wrapText="1"/>
    </xf>
    <xf numFmtId="0" fontId="54" fillId="0" borderId="46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vertical="center" wrapText="1"/>
    </xf>
    <xf numFmtId="0" fontId="55" fillId="33" borderId="49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 wrapText="1"/>
    </xf>
    <xf numFmtId="164" fontId="31" fillId="0" borderId="11" xfId="42" applyNumberFormat="1" applyFont="1" applyFill="1" applyBorder="1" applyAlignment="1">
      <alignment vertical="center" wrapText="1"/>
    </xf>
    <xf numFmtId="44" fontId="56" fillId="0" borderId="11" xfId="60" applyFont="1" applyFill="1" applyBorder="1" applyAlignment="1">
      <alignment horizontal="right" vertical="center" wrapText="1"/>
    </xf>
    <xf numFmtId="44" fontId="56" fillId="0" borderId="19" xfId="60" applyFont="1" applyBorder="1" applyAlignment="1">
      <alignment vertical="center"/>
    </xf>
    <xf numFmtId="0" fontId="53" fillId="34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/>
    </xf>
    <xf numFmtId="0" fontId="59" fillId="34" borderId="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vertical="center" wrapText="1"/>
    </xf>
    <xf numFmtId="164" fontId="31" fillId="34" borderId="0" xfId="42" applyNumberFormat="1" applyFont="1" applyFill="1" applyBorder="1" applyAlignment="1">
      <alignment vertical="center" wrapText="1"/>
    </xf>
    <xf numFmtId="44" fontId="56" fillId="34" borderId="0" xfId="60" applyFont="1" applyFill="1" applyBorder="1" applyAlignment="1">
      <alignment horizontal="right" vertical="center" wrapText="1"/>
    </xf>
    <xf numFmtId="44" fontId="56" fillId="34" borderId="0" xfId="60" applyFont="1" applyFill="1" applyBorder="1" applyAlignment="1">
      <alignment vertical="center"/>
    </xf>
    <xf numFmtId="44" fontId="54" fillId="34" borderId="0" xfId="60" applyFont="1" applyFill="1" applyBorder="1" applyAlignment="1">
      <alignment horizontal="center" vertical="center" wrapText="1"/>
    </xf>
    <xf numFmtId="44" fontId="55" fillId="36" borderId="42" xfId="0" applyNumberFormat="1" applyFont="1" applyFill="1" applyBorder="1" applyAlignment="1">
      <alignment/>
    </xf>
    <xf numFmtId="0" fontId="53" fillId="6" borderId="0" xfId="0" applyFont="1" applyFill="1" applyAlignment="1">
      <alignment horizontal="center" wrapText="1"/>
    </xf>
    <xf numFmtId="0" fontId="60" fillId="34" borderId="0" xfId="0" applyFont="1" applyFill="1" applyAlignment="1">
      <alignment horizontal="center"/>
    </xf>
    <xf numFmtId="0" fontId="54" fillId="7" borderId="0" xfId="0" applyFont="1" applyFill="1" applyAlignment="1">
      <alignment horizontal="center" wrapText="1"/>
    </xf>
    <xf numFmtId="44" fontId="54" fillId="0" borderId="40" xfId="60" applyFont="1" applyFill="1" applyBorder="1" applyAlignment="1">
      <alignment horizontal="center" vertical="center" wrapText="1"/>
    </xf>
    <xf numFmtId="44" fontId="54" fillId="0" borderId="41" xfId="60" applyFont="1" applyFill="1" applyBorder="1" applyAlignment="1">
      <alignment horizontal="center" vertical="center" wrapText="1"/>
    </xf>
    <xf numFmtId="44" fontId="54" fillId="0" borderId="42" xfId="60" applyFont="1" applyFill="1" applyBorder="1" applyAlignment="1">
      <alignment horizontal="center" vertical="center" wrapText="1"/>
    </xf>
    <xf numFmtId="0" fontId="53" fillId="34" borderId="50" xfId="0" applyFont="1" applyFill="1" applyBorder="1" applyAlignment="1">
      <alignment horizontal="center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33" borderId="52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9" fillId="4" borderId="40" xfId="0" applyFont="1" applyFill="1" applyBorder="1" applyAlignment="1">
      <alignment horizontal="center" wrapText="1"/>
    </xf>
    <xf numFmtId="0" fontId="59" fillId="4" borderId="41" xfId="0" applyFont="1" applyFill="1" applyBorder="1" applyAlignment="1">
      <alignment horizontal="center" wrapText="1"/>
    </xf>
    <xf numFmtId="0" fontId="59" fillId="4" borderId="42" xfId="0" applyFont="1" applyFill="1" applyBorder="1" applyAlignment="1">
      <alignment horizontal="center" wrapText="1"/>
    </xf>
    <xf numFmtId="0" fontId="59" fillId="35" borderId="40" xfId="0" applyFont="1" applyFill="1" applyBorder="1" applyAlignment="1">
      <alignment horizontal="center" vertical="center" wrapText="1"/>
    </xf>
    <xf numFmtId="0" fontId="59" fillId="35" borderId="41" xfId="0" applyFont="1" applyFill="1" applyBorder="1" applyAlignment="1">
      <alignment horizontal="center" vertical="center" wrapText="1"/>
    </xf>
    <xf numFmtId="0" fontId="59" fillId="35" borderId="42" xfId="0" applyFont="1" applyFill="1" applyBorder="1" applyAlignment="1">
      <alignment horizontal="center" vertical="center" wrapText="1"/>
    </xf>
    <xf numFmtId="0" fontId="56" fillId="34" borderId="0" xfId="0" applyFont="1" applyFill="1" applyAlignment="1">
      <alignment vertical="center" wrapText="1"/>
    </xf>
    <xf numFmtId="0" fontId="56" fillId="34" borderId="0" xfId="0" applyFont="1" applyFill="1" applyBorder="1" applyAlignment="1">
      <alignment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57" fillId="35" borderId="55" xfId="0" applyFont="1" applyFill="1" applyBorder="1" applyAlignment="1">
      <alignment horizontal="center" vertical="center" wrapText="1"/>
    </xf>
    <xf numFmtId="0" fontId="57" fillId="35" borderId="56" xfId="0" applyFont="1" applyFill="1" applyBorder="1" applyAlignment="1">
      <alignment horizontal="center" vertical="center" wrapText="1"/>
    </xf>
    <xf numFmtId="0" fontId="57" fillId="35" borderId="44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/>
    </xf>
    <xf numFmtId="0" fontId="57" fillId="35" borderId="33" xfId="0" applyFont="1" applyFill="1" applyBorder="1" applyAlignment="1">
      <alignment horizontal="center" vertical="center" wrapText="1"/>
    </xf>
    <xf numFmtId="0" fontId="57" fillId="35" borderId="57" xfId="0" applyFont="1" applyFill="1" applyBorder="1" applyAlignment="1">
      <alignment horizontal="center" vertical="center" wrapText="1"/>
    </xf>
    <xf numFmtId="0" fontId="57" fillId="35" borderId="37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wrapText="1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34" borderId="0" xfId="0" applyFont="1" applyFill="1" applyAlignment="1">
      <alignment horizontal="left" vertical="center" wrapText="1"/>
    </xf>
    <xf numFmtId="0" fontId="61" fillId="34" borderId="40" xfId="0" applyFont="1" applyFill="1" applyBorder="1" applyAlignment="1">
      <alignment horizontal="center" wrapText="1"/>
    </xf>
    <xf numFmtId="0" fontId="61" fillId="34" borderId="41" xfId="0" applyFont="1" applyFill="1" applyBorder="1" applyAlignment="1">
      <alignment horizontal="center" wrapText="1"/>
    </xf>
    <xf numFmtId="0" fontId="59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44" fontId="54" fillId="34" borderId="0" xfId="6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66"/>
  <sheetViews>
    <sheetView tabSelected="1" zoomScale="80" zoomScaleNormal="80" zoomScalePageLayoutView="0" workbookViewId="0" topLeftCell="A112">
      <selection activeCell="U6" sqref="U6"/>
    </sheetView>
  </sheetViews>
  <sheetFormatPr defaultColWidth="9.140625" defaultRowHeight="15"/>
  <cols>
    <col min="1" max="1" width="0.71875" style="1" customWidth="1"/>
    <col min="2" max="2" width="44.28125" style="1" customWidth="1"/>
    <col min="3" max="13" width="0" style="1" hidden="1" customWidth="1"/>
    <col min="14" max="14" width="9.00390625" style="1" hidden="1" customWidth="1"/>
    <col min="15" max="15" width="1.57421875" style="1" hidden="1" customWidth="1"/>
    <col min="16" max="16" width="8.7109375" style="1" customWidth="1"/>
    <col min="17" max="17" width="15.140625" style="1" customWidth="1"/>
    <col min="18" max="18" width="12.28125" style="1" customWidth="1"/>
    <col min="19" max="19" width="4.28125" style="1" customWidth="1"/>
    <col min="20" max="20" width="14.140625" style="1" customWidth="1"/>
    <col min="21" max="21" width="12.140625" style="1" bestFit="1" customWidth="1"/>
    <col min="22" max="22" width="16.140625" style="1" bestFit="1" customWidth="1"/>
    <col min="23" max="23" width="12.140625" style="1" bestFit="1" customWidth="1"/>
    <col min="24" max="24" width="13.28125" style="1" bestFit="1" customWidth="1"/>
    <col min="25" max="25" width="16.140625" style="1" bestFit="1" customWidth="1"/>
    <col min="26" max="26" width="12.140625" style="1" bestFit="1" customWidth="1"/>
    <col min="27" max="27" width="13.28125" style="1" bestFit="1" customWidth="1"/>
    <col min="28" max="28" width="16.140625" style="1" bestFit="1" customWidth="1"/>
    <col min="29" max="29" width="14.7109375" style="1" customWidth="1"/>
    <col min="30" max="30" width="13.28125" style="1" bestFit="1" customWidth="1"/>
    <col min="31" max="31" width="16.140625" style="1" bestFit="1" customWidth="1"/>
    <col min="32" max="32" width="14.28125" style="1" customWidth="1"/>
    <col min="33" max="33" width="13.28125" style="1" bestFit="1" customWidth="1"/>
    <col min="34" max="34" width="17.28125" style="1" bestFit="1" customWidth="1"/>
    <col min="35" max="42" width="9.140625" style="64" customWidth="1"/>
    <col min="43" max="43" width="25.421875" style="1" customWidth="1"/>
    <col min="44" max="44" width="9.8515625" style="1" customWidth="1"/>
    <col min="45" max="45" width="10.00390625" style="1" customWidth="1"/>
    <col min="46" max="46" width="13.7109375" style="1" customWidth="1"/>
    <col min="47" max="47" width="3.7109375" style="64" customWidth="1"/>
    <col min="48" max="48" width="14.140625" style="1" customWidth="1"/>
    <col min="49" max="49" width="12.140625" style="1" bestFit="1" customWidth="1"/>
    <col min="50" max="50" width="16.140625" style="1" bestFit="1" customWidth="1"/>
    <col min="51" max="51" width="12.140625" style="1" bestFit="1" customWidth="1"/>
    <col min="52" max="52" width="13.28125" style="1" bestFit="1" customWidth="1"/>
    <col min="53" max="53" width="16.140625" style="1" bestFit="1" customWidth="1"/>
    <col min="54" max="54" width="12.140625" style="1" bestFit="1" customWidth="1"/>
    <col min="55" max="55" width="13.28125" style="1" bestFit="1" customWidth="1"/>
    <col min="56" max="56" width="16.140625" style="1" bestFit="1" customWidth="1"/>
    <col min="57" max="57" width="14.7109375" style="1" customWidth="1"/>
    <col min="58" max="58" width="13.28125" style="1" bestFit="1" customWidth="1"/>
    <col min="59" max="59" width="16.140625" style="1" bestFit="1" customWidth="1"/>
    <col min="60" max="60" width="14.28125" style="1" customWidth="1"/>
    <col min="61" max="61" width="13.28125" style="1" bestFit="1" customWidth="1"/>
    <col min="62" max="62" width="17.28125" style="1" bestFit="1" customWidth="1"/>
    <col min="63" max="99" width="9.140625" style="64" customWidth="1"/>
    <col min="100" max="16384" width="9.140625" style="1" customWidth="1"/>
  </cols>
  <sheetData>
    <row r="1" spans="1:62" ht="15">
      <c r="A1" s="158" t="s">
        <v>138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Q1" s="64"/>
      <c r="AR1" s="64"/>
      <c r="AS1" s="64"/>
      <c r="AT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</row>
    <row r="2" spans="1:62" ht="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Q2" s="64"/>
      <c r="AR2" s="64"/>
      <c r="AS2" s="64"/>
      <c r="AT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</row>
    <row r="3" spans="1:62" ht="48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Q3" s="64"/>
      <c r="AR3" s="64"/>
      <c r="AS3" s="64"/>
      <c r="AT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</row>
    <row r="4" s="64" customFormat="1" ht="15"/>
    <row r="5" spans="1:18" s="64" customFormat="1" ht="25.5">
      <c r="A5" s="159" t="s">
        <v>139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="64" customFormat="1" ht="15"/>
    <row r="7" spans="1:18" s="64" customFormat="1" ht="9" customHeight="1">
      <c r="A7" s="160" t="s">
        <v>140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</row>
    <row r="8" spans="1:18" s="64" customFormat="1" ht="4.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</row>
    <row r="9" spans="1:18" s="64" customFormat="1" ht="15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</row>
    <row r="10" spans="1:18" s="64" customFormat="1" ht="15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</row>
    <row r="11" spans="1:18" s="64" customFormat="1" ht="15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</row>
    <row r="12" spans="1:18" s="64" customFormat="1" ht="15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</row>
    <row r="13" spans="1:62" ht="15.75" thickBo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Q13" s="64"/>
      <c r="AR13" s="64"/>
      <c r="AS13" s="64"/>
      <c r="AT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</row>
    <row r="14" spans="1:62" ht="21" thickBot="1">
      <c r="A14" s="64"/>
      <c r="B14" s="165" t="s">
        <v>135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7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Q14" s="64"/>
      <c r="AR14" s="64"/>
      <c r="AS14" s="64"/>
      <c r="AT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</row>
    <row r="15" spans="1:63" ht="15.75" customHeight="1" thickBot="1">
      <c r="A15" s="64"/>
      <c r="B15" s="168" t="s">
        <v>0</v>
      </c>
      <c r="C15" s="2" t="s">
        <v>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34"/>
      <c r="P15" s="170"/>
      <c r="Q15" s="172" t="s">
        <v>54</v>
      </c>
      <c r="R15" s="174" t="s">
        <v>75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Q15" s="64"/>
      <c r="AR15" s="64"/>
      <c r="AS15" s="64"/>
      <c r="AT15" s="64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</row>
    <row r="16" spans="1:63" ht="52.5" customHeight="1" thickBot="1">
      <c r="A16" s="64"/>
      <c r="B16" s="169"/>
      <c r="C16" s="4" t="s">
        <v>56</v>
      </c>
      <c r="D16" s="40" t="s">
        <v>2</v>
      </c>
      <c r="E16" s="40" t="s">
        <v>3</v>
      </c>
      <c r="F16" s="40" t="s">
        <v>4</v>
      </c>
      <c r="G16" s="40" t="s">
        <v>5</v>
      </c>
      <c r="H16" s="40" t="s">
        <v>6</v>
      </c>
      <c r="I16" s="40" t="s">
        <v>7</v>
      </c>
      <c r="J16" s="40" t="s">
        <v>8</v>
      </c>
      <c r="K16" s="40" t="s">
        <v>9</v>
      </c>
      <c r="L16" s="40" t="s">
        <v>10</v>
      </c>
      <c r="M16" s="40" t="s">
        <v>11</v>
      </c>
      <c r="N16" s="40" t="s">
        <v>12</v>
      </c>
      <c r="O16" s="135" t="s">
        <v>13</v>
      </c>
      <c r="P16" s="171"/>
      <c r="Q16" s="173"/>
      <c r="R16" s="175"/>
      <c r="S16" s="64"/>
      <c r="T16" s="41" t="s">
        <v>74</v>
      </c>
      <c r="U16" s="42" t="s">
        <v>68</v>
      </c>
      <c r="V16" s="43" t="s">
        <v>69</v>
      </c>
      <c r="W16" s="77" t="s">
        <v>83</v>
      </c>
      <c r="X16" s="44" t="s">
        <v>68</v>
      </c>
      <c r="Y16" s="45" t="s">
        <v>70</v>
      </c>
      <c r="Z16" s="46" t="s">
        <v>84</v>
      </c>
      <c r="AA16" s="47" t="s">
        <v>68</v>
      </c>
      <c r="AB16" s="48" t="s">
        <v>71</v>
      </c>
      <c r="AC16" s="49" t="s">
        <v>85</v>
      </c>
      <c r="AD16" s="50" t="s">
        <v>68</v>
      </c>
      <c r="AE16" s="51" t="s">
        <v>72</v>
      </c>
      <c r="AF16" s="52" t="s">
        <v>86</v>
      </c>
      <c r="AG16" s="53" t="s">
        <v>68</v>
      </c>
      <c r="AH16" s="54" t="s">
        <v>73</v>
      </c>
      <c r="AQ16" s="64"/>
      <c r="AR16" s="64"/>
      <c r="AS16" s="64"/>
      <c r="AT16" s="64"/>
      <c r="AU16" s="60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60"/>
    </row>
    <row r="17" spans="1:63" ht="15.75" customHeight="1">
      <c r="A17" s="64"/>
      <c r="B17" s="131" t="s">
        <v>15</v>
      </c>
      <c r="C17" s="10">
        <v>3</v>
      </c>
      <c r="D17" s="9">
        <v>1</v>
      </c>
      <c r="E17" s="9">
        <v>5</v>
      </c>
      <c r="F17" s="9">
        <v>2</v>
      </c>
      <c r="G17" s="9">
        <v>2</v>
      </c>
      <c r="H17" s="9">
        <v>3</v>
      </c>
      <c r="I17" s="9">
        <v>3</v>
      </c>
      <c r="J17" s="9">
        <v>5</v>
      </c>
      <c r="K17" s="9">
        <v>1</v>
      </c>
      <c r="L17" s="9">
        <v>5</v>
      </c>
      <c r="M17" s="9">
        <v>2</v>
      </c>
      <c r="N17" s="9">
        <v>1</v>
      </c>
      <c r="O17" s="136"/>
      <c r="P17" s="139"/>
      <c r="Q17" s="5">
        <v>40</v>
      </c>
      <c r="R17" s="133"/>
      <c r="S17" s="64"/>
      <c r="T17" s="17">
        <f aca="true" t="shared" si="0" ref="T17:T60">R17*0.5</f>
        <v>0</v>
      </c>
      <c r="U17" s="16">
        <f aca="true" t="shared" si="1" ref="U17:U60">R17+T17</f>
        <v>0</v>
      </c>
      <c r="V17" s="18">
        <f aca="true" t="shared" si="2" ref="V17:V60">U17*Q17</f>
        <v>0</v>
      </c>
      <c r="W17" s="20">
        <f>U17*0.4</f>
        <v>0</v>
      </c>
      <c r="X17" s="21">
        <f>U17+W17</f>
        <v>0</v>
      </c>
      <c r="Y17" s="22">
        <f aca="true" t="shared" si="3" ref="Y17:Y60">X17*Q17</f>
        <v>0</v>
      </c>
      <c r="Z17" s="24">
        <f>X17*0.1</f>
        <v>0</v>
      </c>
      <c r="AA17" s="25">
        <f>X17+Z17</f>
        <v>0</v>
      </c>
      <c r="AB17" s="26">
        <f aca="true" t="shared" si="4" ref="AB17:AB60">AA17*Q17</f>
        <v>0</v>
      </c>
      <c r="AC17" s="28">
        <f>AA17*0.1</f>
        <v>0</v>
      </c>
      <c r="AD17" s="29">
        <f>AA17+AC17</f>
        <v>0</v>
      </c>
      <c r="AE17" s="30">
        <f aca="true" t="shared" si="5" ref="AE17:AE60">AD17*Q17</f>
        <v>0</v>
      </c>
      <c r="AF17" s="32">
        <f>AD17*0.1</f>
        <v>0</v>
      </c>
      <c r="AG17" s="33">
        <f>AD17+AF17</f>
        <v>0</v>
      </c>
      <c r="AH17" s="34">
        <f aca="true" t="shared" si="6" ref="AH17:AH60">AG17*Q17</f>
        <v>0</v>
      </c>
      <c r="AQ17" s="64"/>
      <c r="AR17" s="64"/>
      <c r="AS17" s="64"/>
      <c r="AT17" s="64"/>
      <c r="AU17" s="60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60"/>
    </row>
    <row r="18" spans="1:63" ht="15.75" customHeight="1">
      <c r="A18" s="64"/>
      <c r="B18" s="131" t="s">
        <v>16</v>
      </c>
      <c r="C18" s="10">
        <v>1</v>
      </c>
      <c r="D18" s="9">
        <v>2</v>
      </c>
      <c r="E18" s="9">
        <v>2</v>
      </c>
      <c r="F18" s="9">
        <v>3</v>
      </c>
      <c r="G18" s="9">
        <v>3</v>
      </c>
      <c r="H18" s="9">
        <v>1</v>
      </c>
      <c r="I18" s="9">
        <v>1</v>
      </c>
      <c r="J18" s="9"/>
      <c r="K18" s="9">
        <v>3</v>
      </c>
      <c r="L18" s="9">
        <v>6</v>
      </c>
      <c r="M18" s="9">
        <v>3</v>
      </c>
      <c r="N18" s="9">
        <v>3</v>
      </c>
      <c r="O18" s="136">
        <v>1</v>
      </c>
      <c r="P18" s="139"/>
      <c r="Q18" s="5">
        <v>3</v>
      </c>
      <c r="R18" s="133"/>
      <c r="S18" s="60"/>
      <c r="T18" s="17">
        <f t="shared" si="0"/>
        <v>0</v>
      </c>
      <c r="U18" s="16">
        <f t="shared" si="1"/>
        <v>0</v>
      </c>
      <c r="V18" s="18">
        <f t="shared" si="2"/>
        <v>0</v>
      </c>
      <c r="W18" s="20">
        <f aca="true" t="shared" si="7" ref="W18:W60">U18*0.4</f>
        <v>0</v>
      </c>
      <c r="X18" s="21">
        <f aca="true" t="shared" si="8" ref="X18:X60">U18+W18</f>
        <v>0</v>
      </c>
      <c r="Y18" s="22">
        <f t="shared" si="3"/>
        <v>0</v>
      </c>
      <c r="Z18" s="24">
        <f aca="true" t="shared" si="9" ref="Z18:Z60">X18*0.1</f>
        <v>0</v>
      </c>
      <c r="AA18" s="25">
        <f aca="true" t="shared" si="10" ref="AA18:AA60">X18+Z18</f>
        <v>0</v>
      </c>
      <c r="AB18" s="26">
        <f t="shared" si="4"/>
        <v>0</v>
      </c>
      <c r="AC18" s="28">
        <f aca="true" t="shared" si="11" ref="AC18:AC60">AA18*0.1</f>
        <v>0</v>
      </c>
      <c r="AD18" s="29">
        <f aca="true" t="shared" si="12" ref="AD18:AD60">AA18+AC18</f>
        <v>0</v>
      </c>
      <c r="AE18" s="30">
        <f t="shared" si="5"/>
        <v>0</v>
      </c>
      <c r="AF18" s="32">
        <f aca="true" t="shared" si="13" ref="AF18:AF60">AD18*0.1</f>
        <v>0</v>
      </c>
      <c r="AG18" s="33">
        <f aca="true" t="shared" si="14" ref="AG18:AG60">AD18+AF18</f>
        <v>0</v>
      </c>
      <c r="AH18" s="34">
        <f t="shared" si="6"/>
        <v>0</v>
      </c>
      <c r="AQ18" s="64"/>
      <c r="AR18" s="64"/>
      <c r="AS18" s="64"/>
      <c r="AT18" s="64"/>
      <c r="AU18" s="60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60"/>
    </row>
    <row r="19" spans="1:63" ht="15.75" customHeight="1">
      <c r="A19" s="64"/>
      <c r="B19" s="131" t="s">
        <v>105</v>
      </c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36"/>
      <c r="P19" s="139"/>
      <c r="Q19" s="5">
        <v>32</v>
      </c>
      <c r="R19" s="133"/>
      <c r="S19" s="60"/>
      <c r="T19" s="17">
        <f t="shared" si="0"/>
        <v>0</v>
      </c>
      <c r="U19" s="16">
        <f t="shared" si="1"/>
        <v>0</v>
      </c>
      <c r="V19" s="18">
        <f t="shared" si="2"/>
        <v>0</v>
      </c>
      <c r="W19" s="20">
        <f t="shared" si="7"/>
        <v>0</v>
      </c>
      <c r="X19" s="21">
        <f t="shared" si="8"/>
        <v>0</v>
      </c>
      <c r="Y19" s="22">
        <f t="shared" si="3"/>
        <v>0</v>
      </c>
      <c r="Z19" s="24">
        <f t="shared" si="9"/>
        <v>0</v>
      </c>
      <c r="AA19" s="25">
        <f t="shared" si="10"/>
        <v>0</v>
      </c>
      <c r="AB19" s="26">
        <f t="shared" si="4"/>
        <v>0</v>
      </c>
      <c r="AC19" s="28">
        <f t="shared" si="11"/>
        <v>0</v>
      </c>
      <c r="AD19" s="29">
        <f t="shared" si="12"/>
        <v>0</v>
      </c>
      <c r="AE19" s="30">
        <f t="shared" si="5"/>
        <v>0</v>
      </c>
      <c r="AF19" s="32">
        <f t="shared" si="13"/>
        <v>0</v>
      </c>
      <c r="AG19" s="33">
        <f t="shared" si="14"/>
        <v>0</v>
      </c>
      <c r="AH19" s="34">
        <f t="shared" si="6"/>
        <v>0</v>
      </c>
      <c r="AQ19" s="64"/>
      <c r="AR19" s="64"/>
      <c r="AS19" s="64"/>
      <c r="AT19" s="64"/>
      <c r="AU19" s="60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60"/>
    </row>
    <row r="20" spans="1:63" ht="15.75" customHeight="1">
      <c r="A20" s="64"/>
      <c r="B20" s="131" t="s">
        <v>17</v>
      </c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36"/>
      <c r="P20" s="140"/>
      <c r="Q20" s="5">
        <v>10</v>
      </c>
      <c r="R20" s="133"/>
      <c r="S20" s="60"/>
      <c r="T20" s="17">
        <f t="shared" si="0"/>
        <v>0</v>
      </c>
      <c r="U20" s="16">
        <f t="shared" si="1"/>
        <v>0</v>
      </c>
      <c r="V20" s="18">
        <f t="shared" si="2"/>
        <v>0</v>
      </c>
      <c r="W20" s="20">
        <f t="shared" si="7"/>
        <v>0</v>
      </c>
      <c r="X20" s="21">
        <f t="shared" si="8"/>
        <v>0</v>
      </c>
      <c r="Y20" s="22">
        <f t="shared" si="3"/>
        <v>0</v>
      </c>
      <c r="Z20" s="24">
        <f t="shared" si="9"/>
        <v>0</v>
      </c>
      <c r="AA20" s="25">
        <f t="shared" si="10"/>
        <v>0</v>
      </c>
      <c r="AB20" s="26">
        <f t="shared" si="4"/>
        <v>0</v>
      </c>
      <c r="AC20" s="28">
        <f t="shared" si="11"/>
        <v>0</v>
      </c>
      <c r="AD20" s="29">
        <f t="shared" si="12"/>
        <v>0</v>
      </c>
      <c r="AE20" s="30">
        <f t="shared" si="5"/>
        <v>0</v>
      </c>
      <c r="AF20" s="32">
        <f t="shared" si="13"/>
        <v>0</v>
      </c>
      <c r="AG20" s="33">
        <f t="shared" si="14"/>
        <v>0</v>
      </c>
      <c r="AH20" s="34">
        <f t="shared" si="6"/>
        <v>0</v>
      </c>
      <c r="AQ20" s="64"/>
      <c r="AR20" s="64"/>
      <c r="AS20" s="64"/>
      <c r="AT20" s="64"/>
      <c r="AU20" s="60"/>
      <c r="AV20" s="96"/>
      <c r="AW20" s="96"/>
      <c r="AX20" s="96"/>
      <c r="AY20" s="96"/>
      <c r="AZ20" s="96"/>
      <c r="BA20" s="116"/>
      <c r="BB20" s="96"/>
      <c r="BC20" s="96"/>
      <c r="BD20" s="96"/>
      <c r="BE20" s="96"/>
      <c r="BF20" s="96"/>
      <c r="BG20" s="96"/>
      <c r="BH20" s="96"/>
      <c r="BI20" s="96"/>
      <c r="BJ20" s="96"/>
      <c r="BK20" s="60"/>
    </row>
    <row r="21" spans="1:63" ht="15.75" customHeight="1">
      <c r="A21" s="64"/>
      <c r="B21" s="131" t="s">
        <v>18</v>
      </c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36"/>
      <c r="P21" s="140"/>
      <c r="Q21" s="5">
        <v>2</v>
      </c>
      <c r="R21" s="133"/>
      <c r="S21" s="60"/>
      <c r="T21" s="17">
        <f t="shared" si="0"/>
        <v>0</v>
      </c>
      <c r="U21" s="16">
        <f t="shared" si="1"/>
        <v>0</v>
      </c>
      <c r="V21" s="18">
        <f t="shared" si="2"/>
        <v>0</v>
      </c>
      <c r="W21" s="20">
        <f t="shared" si="7"/>
        <v>0</v>
      </c>
      <c r="X21" s="21">
        <f t="shared" si="8"/>
        <v>0</v>
      </c>
      <c r="Y21" s="22">
        <f t="shared" si="3"/>
        <v>0</v>
      </c>
      <c r="Z21" s="24">
        <f t="shared" si="9"/>
        <v>0</v>
      </c>
      <c r="AA21" s="25">
        <f t="shared" si="10"/>
        <v>0</v>
      </c>
      <c r="AB21" s="26">
        <f t="shared" si="4"/>
        <v>0</v>
      </c>
      <c r="AC21" s="28">
        <f t="shared" si="11"/>
        <v>0</v>
      </c>
      <c r="AD21" s="29">
        <f t="shared" si="12"/>
        <v>0</v>
      </c>
      <c r="AE21" s="30">
        <f t="shared" si="5"/>
        <v>0</v>
      </c>
      <c r="AF21" s="32">
        <f t="shared" si="13"/>
        <v>0</v>
      </c>
      <c r="AG21" s="33">
        <f t="shared" si="14"/>
        <v>0</v>
      </c>
      <c r="AH21" s="34">
        <f t="shared" si="6"/>
        <v>0</v>
      </c>
      <c r="AQ21" s="64"/>
      <c r="AR21" s="64"/>
      <c r="AS21" s="64"/>
      <c r="AT21" s="64"/>
      <c r="AU21" s="60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60"/>
    </row>
    <row r="22" spans="1:63" ht="15.75" customHeight="1">
      <c r="A22" s="64"/>
      <c r="B22" s="131" t="s">
        <v>87</v>
      </c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36"/>
      <c r="P22" s="140"/>
      <c r="Q22" s="5">
        <v>8</v>
      </c>
      <c r="R22" s="133"/>
      <c r="S22" s="60"/>
      <c r="T22" s="17">
        <f t="shared" si="0"/>
        <v>0</v>
      </c>
      <c r="U22" s="16">
        <f t="shared" si="1"/>
        <v>0</v>
      </c>
      <c r="V22" s="18">
        <f t="shared" si="2"/>
        <v>0</v>
      </c>
      <c r="W22" s="20">
        <f t="shared" si="7"/>
        <v>0</v>
      </c>
      <c r="X22" s="21">
        <f t="shared" si="8"/>
        <v>0</v>
      </c>
      <c r="Y22" s="22">
        <f t="shared" si="3"/>
        <v>0</v>
      </c>
      <c r="Z22" s="24">
        <f t="shared" si="9"/>
        <v>0</v>
      </c>
      <c r="AA22" s="25">
        <f t="shared" si="10"/>
        <v>0</v>
      </c>
      <c r="AB22" s="26">
        <f t="shared" si="4"/>
        <v>0</v>
      </c>
      <c r="AC22" s="28">
        <f t="shared" si="11"/>
        <v>0</v>
      </c>
      <c r="AD22" s="29">
        <f t="shared" si="12"/>
        <v>0</v>
      </c>
      <c r="AE22" s="30">
        <f t="shared" si="5"/>
        <v>0</v>
      </c>
      <c r="AF22" s="32">
        <f t="shared" si="13"/>
        <v>0</v>
      </c>
      <c r="AG22" s="33">
        <f t="shared" si="14"/>
        <v>0</v>
      </c>
      <c r="AH22" s="34">
        <f t="shared" si="6"/>
        <v>0</v>
      </c>
      <c r="AQ22" s="64"/>
      <c r="AR22" s="64"/>
      <c r="AS22" s="64"/>
      <c r="AT22" s="64"/>
      <c r="AU22" s="60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60"/>
    </row>
    <row r="23" spans="1:63" ht="15.75" customHeight="1">
      <c r="A23" s="64"/>
      <c r="B23" s="131" t="s">
        <v>19</v>
      </c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36"/>
      <c r="P23" s="140"/>
      <c r="Q23" s="5">
        <v>10</v>
      </c>
      <c r="R23" s="133"/>
      <c r="S23" s="64"/>
      <c r="T23" s="17">
        <f t="shared" si="0"/>
        <v>0</v>
      </c>
      <c r="U23" s="16">
        <f t="shared" si="1"/>
        <v>0</v>
      </c>
      <c r="V23" s="18">
        <f t="shared" si="2"/>
        <v>0</v>
      </c>
      <c r="W23" s="20">
        <f t="shared" si="7"/>
        <v>0</v>
      </c>
      <c r="X23" s="21">
        <f t="shared" si="8"/>
        <v>0</v>
      </c>
      <c r="Y23" s="22">
        <f t="shared" si="3"/>
        <v>0</v>
      </c>
      <c r="Z23" s="24">
        <f t="shared" si="9"/>
        <v>0</v>
      </c>
      <c r="AA23" s="25">
        <f t="shared" si="10"/>
        <v>0</v>
      </c>
      <c r="AB23" s="26">
        <f t="shared" si="4"/>
        <v>0</v>
      </c>
      <c r="AC23" s="28">
        <f t="shared" si="11"/>
        <v>0</v>
      </c>
      <c r="AD23" s="29">
        <f t="shared" si="12"/>
        <v>0</v>
      </c>
      <c r="AE23" s="30">
        <f t="shared" si="5"/>
        <v>0</v>
      </c>
      <c r="AF23" s="32">
        <f t="shared" si="13"/>
        <v>0</v>
      </c>
      <c r="AG23" s="33">
        <f t="shared" si="14"/>
        <v>0</v>
      </c>
      <c r="AH23" s="34">
        <f t="shared" si="6"/>
        <v>0</v>
      </c>
      <c r="AQ23" s="64"/>
      <c r="AR23" s="64"/>
      <c r="AS23" s="64"/>
      <c r="AT23" s="64"/>
      <c r="AU23" s="60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60"/>
    </row>
    <row r="24" spans="1:63" ht="15.75" customHeight="1">
      <c r="A24" s="64"/>
      <c r="B24" s="131" t="s">
        <v>20</v>
      </c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36"/>
      <c r="P24" s="140"/>
      <c r="Q24" s="5">
        <v>2</v>
      </c>
      <c r="R24" s="133"/>
      <c r="S24" s="64"/>
      <c r="T24" s="17">
        <f t="shared" si="0"/>
        <v>0</v>
      </c>
      <c r="U24" s="16">
        <f t="shared" si="1"/>
        <v>0</v>
      </c>
      <c r="V24" s="18">
        <f t="shared" si="2"/>
        <v>0</v>
      </c>
      <c r="W24" s="20">
        <f t="shared" si="7"/>
        <v>0</v>
      </c>
      <c r="X24" s="21">
        <f t="shared" si="8"/>
        <v>0</v>
      </c>
      <c r="Y24" s="22">
        <f t="shared" si="3"/>
        <v>0</v>
      </c>
      <c r="Z24" s="24">
        <f t="shared" si="9"/>
        <v>0</v>
      </c>
      <c r="AA24" s="25">
        <f t="shared" si="10"/>
        <v>0</v>
      </c>
      <c r="AB24" s="26">
        <f t="shared" si="4"/>
        <v>0</v>
      </c>
      <c r="AC24" s="28">
        <f t="shared" si="11"/>
        <v>0</v>
      </c>
      <c r="AD24" s="29">
        <f t="shared" si="12"/>
        <v>0</v>
      </c>
      <c r="AE24" s="30">
        <f t="shared" si="5"/>
        <v>0</v>
      </c>
      <c r="AF24" s="32">
        <f t="shared" si="13"/>
        <v>0</v>
      </c>
      <c r="AG24" s="33">
        <f t="shared" si="14"/>
        <v>0</v>
      </c>
      <c r="AH24" s="34">
        <f t="shared" si="6"/>
        <v>0</v>
      </c>
      <c r="AQ24" s="64"/>
      <c r="AR24" s="64"/>
      <c r="AS24" s="64"/>
      <c r="AT24" s="64"/>
      <c r="AU24" s="60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60"/>
    </row>
    <row r="25" spans="1:63" ht="15.75" customHeight="1">
      <c r="A25" s="64"/>
      <c r="B25" s="131" t="s">
        <v>88</v>
      </c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36"/>
      <c r="P25" s="140"/>
      <c r="Q25" s="5">
        <v>8</v>
      </c>
      <c r="R25" s="133"/>
      <c r="S25" s="64"/>
      <c r="T25" s="17">
        <f t="shared" si="0"/>
        <v>0</v>
      </c>
      <c r="U25" s="16">
        <f t="shared" si="1"/>
        <v>0</v>
      </c>
      <c r="V25" s="18">
        <f t="shared" si="2"/>
        <v>0</v>
      </c>
      <c r="W25" s="20">
        <f t="shared" si="7"/>
        <v>0</v>
      </c>
      <c r="X25" s="21">
        <f t="shared" si="8"/>
        <v>0</v>
      </c>
      <c r="Y25" s="22">
        <f t="shared" si="3"/>
        <v>0</v>
      </c>
      <c r="Z25" s="24">
        <f t="shared" si="9"/>
        <v>0</v>
      </c>
      <c r="AA25" s="25">
        <f t="shared" si="10"/>
        <v>0</v>
      </c>
      <c r="AB25" s="26">
        <f t="shared" si="4"/>
        <v>0</v>
      </c>
      <c r="AC25" s="28">
        <f t="shared" si="11"/>
        <v>0</v>
      </c>
      <c r="AD25" s="29">
        <f t="shared" si="12"/>
        <v>0</v>
      </c>
      <c r="AE25" s="30">
        <f t="shared" si="5"/>
        <v>0</v>
      </c>
      <c r="AF25" s="32">
        <f t="shared" si="13"/>
        <v>0</v>
      </c>
      <c r="AG25" s="33">
        <f t="shared" si="14"/>
        <v>0</v>
      </c>
      <c r="AH25" s="34">
        <f t="shared" si="6"/>
        <v>0</v>
      </c>
      <c r="AQ25" s="64"/>
      <c r="AR25" s="64"/>
      <c r="AS25" s="64"/>
      <c r="AT25" s="64"/>
      <c r="AU25" s="60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60"/>
    </row>
    <row r="26" spans="1:63" ht="15.75" customHeight="1">
      <c r="A26" s="64"/>
      <c r="B26" s="131" t="s">
        <v>21</v>
      </c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36"/>
      <c r="P26" s="140"/>
      <c r="Q26" s="5">
        <v>10</v>
      </c>
      <c r="R26" s="133"/>
      <c r="S26" s="64"/>
      <c r="T26" s="17">
        <f t="shared" si="0"/>
        <v>0</v>
      </c>
      <c r="U26" s="16">
        <f t="shared" si="1"/>
        <v>0</v>
      </c>
      <c r="V26" s="18">
        <f t="shared" si="2"/>
        <v>0</v>
      </c>
      <c r="W26" s="20">
        <f t="shared" si="7"/>
        <v>0</v>
      </c>
      <c r="X26" s="21">
        <f t="shared" si="8"/>
        <v>0</v>
      </c>
      <c r="Y26" s="22">
        <f t="shared" si="3"/>
        <v>0</v>
      </c>
      <c r="Z26" s="24">
        <f t="shared" si="9"/>
        <v>0</v>
      </c>
      <c r="AA26" s="25">
        <f t="shared" si="10"/>
        <v>0</v>
      </c>
      <c r="AB26" s="26">
        <f t="shared" si="4"/>
        <v>0</v>
      </c>
      <c r="AC26" s="28">
        <f t="shared" si="11"/>
        <v>0</v>
      </c>
      <c r="AD26" s="29">
        <f t="shared" si="12"/>
        <v>0</v>
      </c>
      <c r="AE26" s="30">
        <f t="shared" si="5"/>
        <v>0</v>
      </c>
      <c r="AF26" s="32">
        <f t="shared" si="13"/>
        <v>0</v>
      </c>
      <c r="AG26" s="33">
        <f t="shared" si="14"/>
        <v>0</v>
      </c>
      <c r="AH26" s="34">
        <f t="shared" si="6"/>
        <v>0</v>
      </c>
      <c r="AQ26" s="64"/>
      <c r="AR26" s="64"/>
      <c r="AS26" s="64"/>
      <c r="AT26" s="64"/>
      <c r="AU26" s="60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60"/>
    </row>
    <row r="27" spans="1:63" ht="15.75" customHeight="1">
      <c r="A27" s="64"/>
      <c r="B27" s="131" t="s">
        <v>22</v>
      </c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36"/>
      <c r="P27" s="140"/>
      <c r="Q27" s="5">
        <v>2</v>
      </c>
      <c r="R27" s="133"/>
      <c r="S27" s="64"/>
      <c r="T27" s="17">
        <f t="shared" si="0"/>
        <v>0</v>
      </c>
      <c r="U27" s="16">
        <f t="shared" si="1"/>
        <v>0</v>
      </c>
      <c r="V27" s="18">
        <f t="shared" si="2"/>
        <v>0</v>
      </c>
      <c r="W27" s="20">
        <f t="shared" si="7"/>
        <v>0</v>
      </c>
      <c r="X27" s="21">
        <f t="shared" si="8"/>
        <v>0</v>
      </c>
      <c r="Y27" s="22">
        <f t="shared" si="3"/>
        <v>0</v>
      </c>
      <c r="Z27" s="24">
        <f t="shared" si="9"/>
        <v>0</v>
      </c>
      <c r="AA27" s="25">
        <f t="shared" si="10"/>
        <v>0</v>
      </c>
      <c r="AB27" s="26">
        <f t="shared" si="4"/>
        <v>0</v>
      </c>
      <c r="AC27" s="28">
        <f t="shared" si="11"/>
        <v>0</v>
      </c>
      <c r="AD27" s="29">
        <f t="shared" si="12"/>
        <v>0</v>
      </c>
      <c r="AE27" s="30">
        <f t="shared" si="5"/>
        <v>0</v>
      </c>
      <c r="AF27" s="32">
        <f t="shared" si="13"/>
        <v>0</v>
      </c>
      <c r="AG27" s="33">
        <f t="shared" si="14"/>
        <v>0</v>
      </c>
      <c r="AH27" s="34">
        <f t="shared" si="6"/>
        <v>0</v>
      </c>
      <c r="AQ27" s="64"/>
      <c r="AR27" s="64"/>
      <c r="AS27" s="64"/>
      <c r="AT27" s="64"/>
      <c r="AU27" s="60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60"/>
    </row>
    <row r="28" spans="1:63" ht="15.75" customHeight="1">
      <c r="A28" s="64"/>
      <c r="B28" s="131" t="s">
        <v>89</v>
      </c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36"/>
      <c r="P28" s="140"/>
      <c r="Q28" s="5">
        <v>8</v>
      </c>
      <c r="R28" s="133"/>
      <c r="S28" s="64"/>
      <c r="T28" s="17">
        <f t="shared" si="0"/>
        <v>0</v>
      </c>
      <c r="U28" s="16">
        <f t="shared" si="1"/>
        <v>0</v>
      </c>
      <c r="V28" s="18">
        <f t="shared" si="2"/>
        <v>0</v>
      </c>
      <c r="W28" s="20">
        <f t="shared" si="7"/>
        <v>0</v>
      </c>
      <c r="X28" s="21">
        <f t="shared" si="8"/>
        <v>0</v>
      </c>
      <c r="Y28" s="22">
        <f t="shared" si="3"/>
        <v>0</v>
      </c>
      <c r="Z28" s="24">
        <f t="shared" si="9"/>
        <v>0</v>
      </c>
      <c r="AA28" s="25">
        <f t="shared" si="10"/>
        <v>0</v>
      </c>
      <c r="AB28" s="26">
        <f t="shared" si="4"/>
        <v>0</v>
      </c>
      <c r="AC28" s="28">
        <f t="shared" si="11"/>
        <v>0</v>
      </c>
      <c r="AD28" s="29">
        <f t="shared" si="12"/>
        <v>0</v>
      </c>
      <c r="AE28" s="30">
        <f t="shared" si="5"/>
        <v>0</v>
      </c>
      <c r="AF28" s="32">
        <f t="shared" si="13"/>
        <v>0</v>
      </c>
      <c r="AG28" s="33">
        <f t="shared" si="14"/>
        <v>0</v>
      </c>
      <c r="AH28" s="34">
        <f t="shared" si="6"/>
        <v>0</v>
      </c>
      <c r="AQ28" s="64"/>
      <c r="AR28" s="64"/>
      <c r="AS28" s="64"/>
      <c r="AT28" s="64"/>
      <c r="AU28" s="60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60"/>
    </row>
    <row r="29" spans="1:63" ht="15.75" customHeight="1">
      <c r="A29" s="64"/>
      <c r="B29" s="131" t="s">
        <v>90</v>
      </c>
      <c r="C29" s="10"/>
      <c r="D29" s="9">
        <v>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136"/>
      <c r="P29" s="141"/>
      <c r="Q29" s="5">
        <v>3</v>
      </c>
      <c r="R29" s="133"/>
      <c r="S29" s="64"/>
      <c r="T29" s="17">
        <f t="shared" si="0"/>
        <v>0</v>
      </c>
      <c r="U29" s="16">
        <f t="shared" si="1"/>
        <v>0</v>
      </c>
      <c r="V29" s="18">
        <f t="shared" si="2"/>
        <v>0</v>
      </c>
      <c r="W29" s="20">
        <f t="shared" si="7"/>
        <v>0</v>
      </c>
      <c r="X29" s="21">
        <f t="shared" si="8"/>
        <v>0</v>
      </c>
      <c r="Y29" s="22">
        <f t="shared" si="3"/>
        <v>0</v>
      </c>
      <c r="Z29" s="24">
        <f t="shared" si="9"/>
        <v>0</v>
      </c>
      <c r="AA29" s="25">
        <f t="shared" si="10"/>
        <v>0</v>
      </c>
      <c r="AB29" s="26">
        <f t="shared" si="4"/>
        <v>0</v>
      </c>
      <c r="AC29" s="28">
        <f t="shared" si="11"/>
        <v>0</v>
      </c>
      <c r="AD29" s="29">
        <f t="shared" si="12"/>
        <v>0</v>
      </c>
      <c r="AE29" s="30">
        <f t="shared" si="5"/>
        <v>0</v>
      </c>
      <c r="AF29" s="32">
        <f t="shared" si="13"/>
        <v>0</v>
      </c>
      <c r="AG29" s="33">
        <f t="shared" si="14"/>
        <v>0</v>
      </c>
      <c r="AH29" s="34">
        <f t="shared" si="6"/>
        <v>0</v>
      </c>
      <c r="AQ29" s="64"/>
      <c r="AR29" s="64"/>
      <c r="AS29" s="64"/>
      <c r="AT29" s="64"/>
      <c r="AU29" s="60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60"/>
    </row>
    <row r="30" spans="1:63" ht="15.75" customHeight="1">
      <c r="A30" s="64"/>
      <c r="B30" s="131" t="s">
        <v>23</v>
      </c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36"/>
      <c r="P30" s="140"/>
      <c r="Q30" s="5">
        <v>10</v>
      </c>
      <c r="R30" s="133"/>
      <c r="S30" s="64"/>
      <c r="T30" s="17">
        <f t="shared" si="0"/>
        <v>0</v>
      </c>
      <c r="U30" s="16">
        <f t="shared" si="1"/>
        <v>0</v>
      </c>
      <c r="V30" s="18">
        <f t="shared" si="2"/>
        <v>0</v>
      </c>
      <c r="W30" s="20">
        <f t="shared" si="7"/>
        <v>0</v>
      </c>
      <c r="X30" s="21">
        <f t="shared" si="8"/>
        <v>0</v>
      </c>
      <c r="Y30" s="22">
        <f t="shared" si="3"/>
        <v>0</v>
      </c>
      <c r="Z30" s="24">
        <f t="shared" si="9"/>
        <v>0</v>
      </c>
      <c r="AA30" s="25">
        <f t="shared" si="10"/>
        <v>0</v>
      </c>
      <c r="AB30" s="26">
        <f t="shared" si="4"/>
        <v>0</v>
      </c>
      <c r="AC30" s="28">
        <f t="shared" si="11"/>
        <v>0</v>
      </c>
      <c r="AD30" s="29">
        <f t="shared" si="12"/>
        <v>0</v>
      </c>
      <c r="AE30" s="30">
        <f t="shared" si="5"/>
        <v>0</v>
      </c>
      <c r="AF30" s="32">
        <f t="shared" si="13"/>
        <v>0</v>
      </c>
      <c r="AG30" s="33">
        <f t="shared" si="14"/>
        <v>0</v>
      </c>
      <c r="AH30" s="34">
        <f t="shared" si="6"/>
        <v>0</v>
      </c>
      <c r="AQ30" s="64"/>
      <c r="AR30" s="64"/>
      <c r="AS30" s="64"/>
      <c r="AT30" s="64"/>
      <c r="AU30" s="60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60"/>
    </row>
    <row r="31" spans="1:63" ht="15.75" customHeight="1">
      <c r="A31" s="64"/>
      <c r="B31" s="131" t="s">
        <v>24</v>
      </c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36"/>
      <c r="P31" s="140"/>
      <c r="Q31" s="5">
        <v>2</v>
      </c>
      <c r="R31" s="133"/>
      <c r="S31" s="64"/>
      <c r="T31" s="17">
        <f t="shared" si="0"/>
        <v>0</v>
      </c>
      <c r="U31" s="16">
        <f t="shared" si="1"/>
        <v>0</v>
      </c>
      <c r="V31" s="18">
        <f t="shared" si="2"/>
        <v>0</v>
      </c>
      <c r="W31" s="20">
        <f t="shared" si="7"/>
        <v>0</v>
      </c>
      <c r="X31" s="21">
        <f t="shared" si="8"/>
        <v>0</v>
      </c>
      <c r="Y31" s="22">
        <f t="shared" si="3"/>
        <v>0</v>
      </c>
      <c r="Z31" s="24">
        <f t="shared" si="9"/>
        <v>0</v>
      </c>
      <c r="AA31" s="25">
        <f t="shared" si="10"/>
        <v>0</v>
      </c>
      <c r="AB31" s="26">
        <f t="shared" si="4"/>
        <v>0</v>
      </c>
      <c r="AC31" s="28">
        <f t="shared" si="11"/>
        <v>0</v>
      </c>
      <c r="AD31" s="29">
        <f t="shared" si="12"/>
        <v>0</v>
      </c>
      <c r="AE31" s="30">
        <f t="shared" si="5"/>
        <v>0</v>
      </c>
      <c r="AF31" s="32">
        <f t="shared" si="13"/>
        <v>0</v>
      </c>
      <c r="AG31" s="33">
        <f t="shared" si="14"/>
        <v>0</v>
      </c>
      <c r="AH31" s="34">
        <f t="shared" si="6"/>
        <v>0</v>
      </c>
      <c r="AQ31" s="64"/>
      <c r="AR31" s="64"/>
      <c r="AS31" s="64"/>
      <c r="AT31" s="64"/>
      <c r="AU31" s="60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60"/>
    </row>
    <row r="32" spans="1:63" ht="15.75" customHeight="1">
      <c r="A32" s="64"/>
      <c r="B32" s="131" t="s">
        <v>91</v>
      </c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36"/>
      <c r="P32" s="140"/>
      <c r="Q32" s="5">
        <v>8</v>
      </c>
      <c r="R32" s="133"/>
      <c r="S32" s="64"/>
      <c r="T32" s="17">
        <f t="shared" si="0"/>
        <v>0</v>
      </c>
      <c r="U32" s="16">
        <f t="shared" si="1"/>
        <v>0</v>
      </c>
      <c r="V32" s="18">
        <f t="shared" si="2"/>
        <v>0</v>
      </c>
      <c r="W32" s="20">
        <f t="shared" si="7"/>
        <v>0</v>
      </c>
      <c r="X32" s="21">
        <f t="shared" si="8"/>
        <v>0</v>
      </c>
      <c r="Y32" s="22">
        <f t="shared" si="3"/>
        <v>0</v>
      </c>
      <c r="Z32" s="24">
        <f t="shared" si="9"/>
        <v>0</v>
      </c>
      <c r="AA32" s="25">
        <f t="shared" si="10"/>
        <v>0</v>
      </c>
      <c r="AB32" s="26">
        <f t="shared" si="4"/>
        <v>0</v>
      </c>
      <c r="AC32" s="28">
        <f t="shared" si="11"/>
        <v>0</v>
      </c>
      <c r="AD32" s="29">
        <f t="shared" si="12"/>
        <v>0</v>
      </c>
      <c r="AE32" s="30">
        <f t="shared" si="5"/>
        <v>0</v>
      </c>
      <c r="AF32" s="32">
        <f t="shared" si="13"/>
        <v>0</v>
      </c>
      <c r="AG32" s="33">
        <f t="shared" si="14"/>
        <v>0</v>
      </c>
      <c r="AH32" s="34">
        <f t="shared" si="6"/>
        <v>0</v>
      </c>
      <c r="AQ32" s="64"/>
      <c r="AR32" s="64"/>
      <c r="AS32" s="64"/>
      <c r="AT32" s="64"/>
      <c r="AU32" s="60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60"/>
    </row>
    <row r="33" spans="1:63" ht="15.75" customHeight="1">
      <c r="A33" s="64"/>
      <c r="B33" s="131" t="s">
        <v>112</v>
      </c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36"/>
      <c r="P33" s="140"/>
      <c r="Q33" s="5">
        <v>60</v>
      </c>
      <c r="R33" s="133"/>
      <c r="S33" s="64"/>
      <c r="T33" s="17">
        <f t="shared" si="0"/>
        <v>0</v>
      </c>
      <c r="U33" s="16">
        <f t="shared" si="1"/>
        <v>0</v>
      </c>
      <c r="V33" s="18">
        <f t="shared" si="2"/>
        <v>0</v>
      </c>
      <c r="W33" s="20">
        <f t="shared" si="7"/>
        <v>0</v>
      </c>
      <c r="X33" s="21">
        <f t="shared" si="8"/>
        <v>0</v>
      </c>
      <c r="Y33" s="22">
        <f t="shared" si="3"/>
        <v>0</v>
      </c>
      <c r="Z33" s="24">
        <f t="shared" si="9"/>
        <v>0</v>
      </c>
      <c r="AA33" s="25">
        <f t="shared" si="10"/>
        <v>0</v>
      </c>
      <c r="AB33" s="26">
        <f t="shared" si="4"/>
        <v>0</v>
      </c>
      <c r="AC33" s="28">
        <f t="shared" si="11"/>
        <v>0</v>
      </c>
      <c r="AD33" s="29">
        <f t="shared" si="12"/>
        <v>0</v>
      </c>
      <c r="AE33" s="30">
        <f t="shared" si="5"/>
        <v>0</v>
      </c>
      <c r="AF33" s="32">
        <f t="shared" si="13"/>
        <v>0</v>
      </c>
      <c r="AG33" s="33">
        <f t="shared" si="14"/>
        <v>0</v>
      </c>
      <c r="AH33" s="34">
        <f t="shared" si="6"/>
        <v>0</v>
      </c>
      <c r="AQ33" s="64"/>
      <c r="AR33" s="64"/>
      <c r="AS33" s="64"/>
      <c r="AT33" s="64"/>
      <c r="AU33" s="60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60"/>
    </row>
    <row r="34" spans="1:63" ht="15.75" customHeight="1">
      <c r="A34" s="64"/>
      <c r="B34" s="131" t="s">
        <v>113</v>
      </c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36"/>
      <c r="P34" s="140"/>
      <c r="Q34" s="5">
        <v>40</v>
      </c>
      <c r="R34" s="133"/>
      <c r="S34" s="64"/>
      <c r="T34" s="17">
        <f t="shared" si="0"/>
        <v>0</v>
      </c>
      <c r="U34" s="16">
        <f t="shared" si="1"/>
        <v>0</v>
      </c>
      <c r="V34" s="18">
        <f t="shared" si="2"/>
        <v>0</v>
      </c>
      <c r="W34" s="20">
        <f t="shared" si="7"/>
        <v>0</v>
      </c>
      <c r="X34" s="21">
        <f t="shared" si="8"/>
        <v>0</v>
      </c>
      <c r="Y34" s="22">
        <f t="shared" si="3"/>
        <v>0</v>
      </c>
      <c r="Z34" s="24">
        <f t="shared" si="9"/>
        <v>0</v>
      </c>
      <c r="AA34" s="25">
        <f t="shared" si="10"/>
        <v>0</v>
      </c>
      <c r="AB34" s="26">
        <f t="shared" si="4"/>
        <v>0</v>
      </c>
      <c r="AC34" s="28">
        <f t="shared" si="11"/>
        <v>0</v>
      </c>
      <c r="AD34" s="29">
        <f t="shared" si="12"/>
        <v>0</v>
      </c>
      <c r="AE34" s="30">
        <f t="shared" si="5"/>
        <v>0</v>
      </c>
      <c r="AF34" s="32">
        <f t="shared" si="13"/>
        <v>0</v>
      </c>
      <c r="AG34" s="33">
        <f t="shared" si="14"/>
        <v>0</v>
      </c>
      <c r="AH34" s="34">
        <f t="shared" si="6"/>
        <v>0</v>
      </c>
      <c r="AQ34" s="64"/>
      <c r="AR34" s="64"/>
      <c r="AS34" s="64"/>
      <c r="AT34" s="64"/>
      <c r="AU34" s="60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60"/>
    </row>
    <row r="35" spans="1:63" ht="15.75" customHeight="1">
      <c r="A35" s="64"/>
      <c r="B35" s="131" t="s">
        <v>114</v>
      </c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36"/>
      <c r="P35" s="140"/>
      <c r="Q35" s="5">
        <v>8</v>
      </c>
      <c r="R35" s="133"/>
      <c r="S35" s="64"/>
      <c r="T35" s="17">
        <f t="shared" si="0"/>
        <v>0</v>
      </c>
      <c r="U35" s="16">
        <f t="shared" si="1"/>
        <v>0</v>
      </c>
      <c r="V35" s="18">
        <f t="shared" si="2"/>
        <v>0</v>
      </c>
      <c r="W35" s="20">
        <f t="shared" si="7"/>
        <v>0</v>
      </c>
      <c r="X35" s="21">
        <f t="shared" si="8"/>
        <v>0</v>
      </c>
      <c r="Y35" s="22">
        <f t="shared" si="3"/>
        <v>0</v>
      </c>
      <c r="Z35" s="24">
        <f t="shared" si="9"/>
        <v>0</v>
      </c>
      <c r="AA35" s="25">
        <f t="shared" si="10"/>
        <v>0</v>
      </c>
      <c r="AB35" s="26">
        <f t="shared" si="4"/>
        <v>0</v>
      </c>
      <c r="AC35" s="28">
        <f t="shared" si="11"/>
        <v>0</v>
      </c>
      <c r="AD35" s="29">
        <f t="shared" si="12"/>
        <v>0</v>
      </c>
      <c r="AE35" s="30">
        <f t="shared" si="5"/>
        <v>0</v>
      </c>
      <c r="AF35" s="32">
        <f t="shared" si="13"/>
        <v>0</v>
      </c>
      <c r="AG35" s="33">
        <f t="shared" si="14"/>
        <v>0</v>
      </c>
      <c r="AH35" s="34">
        <f t="shared" si="6"/>
        <v>0</v>
      </c>
      <c r="AQ35" s="64"/>
      <c r="AR35" s="64"/>
      <c r="AS35" s="64"/>
      <c r="AT35" s="64"/>
      <c r="AU35" s="60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60"/>
    </row>
    <row r="36" spans="1:63" ht="15.75" customHeight="1">
      <c r="A36" s="64"/>
      <c r="B36" s="131" t="s">
        <v>97</v>
      </c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36"/>
      <c r="P36" s="140"/>
      <c r="Q36" s="5">
        <v>1</v>
      </c>
      <c r="R36" s="133"/>
      <c r="S36" s="64"/>
      <c r="T36" s="17">
        <f t="shared" si="0"/>
        <v>0</v>
      </c>
      <c r="U36" s="16">
        <f t="shared" si="1"/>
        <v>0</v>
      </c>
      <c r="V36" s="18">
        <f t="shared" si="2"/>
        <v>0</v>
      </c>
      <c r="W36" s="20">
        <f t="shared" si="7"/>
        <v>0</v>
      </c>
      <c r="X36" s="21">
        <f t="shared" si="8"/>
        <v>0</v>
      </c>
      <c r="Y36" s="22">
        <f t="shared" si="3"/>
        <v>0</v>
      </c>
      <c r="Z36" s="24">
        <f t="shared" si="9"/>
        <v>0</v>
      </c>
      <c r="AA36" s="25">
        <f t="shared" si="10"/>
        <v>0</v>
      </c>
      <c r="AB36" s="26">
        <f t="shared" si="4"/>
        <v>0</v>
      </c>
      <c r="AC36" s="28">
        <f t="shared" si="11"/>
        <v>0</v>
      </c>
      <c r="AD36" s="29">
        <f t="shared" si="12"/>
        <v>0</v>
      </c>
      <c r="AE36" s="30">
        <f t="shared" si="5"/>
        <v>0</v>
      </c>
      <c r="AF36" s="32">
        <f t="shared" si="13"/>
        <v>0</v>
      </c>
      <c r="AG36" s="33">
        <f t="shared" si="14"/>
        <v>0</v>
      </c>
      <c r="AH36" s="34">
        <f t="shared" si="6"/>
        <v>0</v>
      </c>
      <c r="AQ36" s="64"/>
      <c r="AR36" s="64"/>
      <c r="AS36" s="64"/>
      <c r="AT36" s="64"/>
      <c r="AU36" s="60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60"/>
    </row>
    <row r="37" spans="1:63" ht="15.75" customHeight="1">
      <c r="A37" s="64"/>
      <c r="B37" s="131" t="s">
        <v>92</v>
      </c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6"/>
      <c r="P37" s="140"/>
      <c r="Q37" s="5">
        <v>1</v>
      </c>
      <c r="R37" s="133"/>
      <c r="S37" s="64"/>
      <c r="T37" s="17">
        <f t="shared" si="0"/>
        <v>0</v>
      </c>
      <c r="U37" s="16">
        <f t="shared" si="1"/>
        <v>0</v>
      </c>
      <c r="V37" s="18">
        <f t="shared" si="2"/>
        <v>0</v>
      </c>
      <c r="W37" s="20">
        <f t="shared" si="7"/>
        <v>0</v>
      </c>
      <c r="X37" s="21">
        <f t="shared" si="8"/>
        <v>0</v>
      </c>
      <c r="Y37" s="22">
        <f t="shared" si="3"/>
        <v>0</v>
      </c>
      <c r="Z37" s="24">
        <f t="shared" si="9"/>
        <v>0</v>
      </c>
      <c r="AA37" s="25">
        <f t="shared" si="10"/>
        <v>0</v>
      </c>
      <c r="AB37" s="26">
        <f t="shared" si="4"/>
        <v>0</v>
      </c>
      <c r="AC37" s="28">
        <f t="shared" si="11"/>
        <v>0</v>
      </c>
      <c r="AD37" s="29">
        <f t="shared" si="12"/>
        <v>0</v>
      </c>
      <c r="AE37" s="30">
        <f t="shared" si="5"/>
        <v>0</v>
      </c>
      <c r="AF37" s="32">
        <f t="shared" si="13"/>
        <v>0</v>
      </c>
      <c r="AG37" s="33">
        <f t="shared" si="14"/>
        <v>0</v>
      </c>
      <c r="AH37" s="34">
        <f t="shared" si="6"/>
        <v>0</v>
      </c>
      <c r="AQ37" s="64"/>
      <c r="AR37" s="64"/>
      <c r="AS37" s="64"/>
      <c r="AT37" s="64"/>
      <c r="AU37" s="60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60"/>
    </row>
    <row r="38" spans="1:63" ht="15.75" customHeight="1">
      <c r="A38" s="64"/>
      <c r="B38" s="131" t="s">
        <v>93</v>
      </c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36"/>
      <c r="P38" s="140"/>
      <c r="Q38" s="5">
        <v>1</v>
      </c>
      <c r="R38" s="133"/>
      <c r="S38" s="64"/>
      <c r="T38" s="17">
        <f t="shared" si="0"/>
        <v>0</v>
      </c>
      <c r="U38" s="16">
        <f t="shared" si="1"/>
        <v>0</v>
      </c>
      <c r="V38" s="18">
        <f t="shared" si="2"/>
        <v>0</v>
      </c>
      <c r="W38" s="20">
        <f t="shared" si="7"/>
        <v>0</v>
      </c>
      <c r="X38" s="21">
        <f t="shared" si="8"/>
        <v>0</v>
      </c>
      <c r="Y38" s="22">
        <f t="shared" si="3"/>
        <v>0</v>
      </c>
      <c r="Z38" s="24">
        <f t="shared" si="9"/>
        <v>0</v>
      </c>
      <c r="AA38" s="25">
        <f t="shared" si="10"/>
        <v>0</v>
      </c>
      <c r="AB38" s="26">
        <f t="shared" si="4"/>
        <v>0</v>
      </c>
      <c r="AC38" s="28">
        <f t="shared" si="11"/>
        <v>0</v>
      </c>
      <c r="AD38" s="29">
        <f t="shared" si="12"/>
        <v>0</v>
      </c>
      <c r="AE38" s="30">
        <f t="shared" si="5"/>
        <v>0</v>
      </c>
      <c r="AF38" s="32">
        <f t="shared" si="13"/>
        <v>0</v>
      </c>
      <c r="AG38" s="33">
        <f t="shared" si="14"/>
        <v>0</v>
      </c>
      <c r="AH38" s="34">
        <f t="shared" si="6"/>
        <v>0</v>
      </c>
      <c r="AQ38" s="64"/>
      <c r="AR38" s="64"/>
      <c r="AS38" s="64"/>
      <c r="AT38" s="64"/>
      <c r="AU38" s="60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60"/>
    </row>
    <row r="39" spans="1:63" ht="15.75" customHeight="1">
      <c r="A39" s="64"/>
      <c r="B39" s="131" t="s">
        <v>94</v>
      </c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36"/>
      <c r="P39" s="140"/>
      <c r="Q39" s="5">
        <v>5</v>
      </c>
      <c r="R39" s="133"/>
      <c r="S39" s="64"/>
      <c r="T39" s="17">
        <f t="shared" si="0"/>
        <v>0</v>
      </c>
      <c r="U39" s="16">
        <f t="shared" si="1"/>
        <v>0</v>
      </c>
      <c r="V39" s="18">
        <f t="shared" si="2"/>
        <v>0</v>
      </c>
      <c r="W39" s="20">
        <f t="shared" si="7"/>
        <v>0</v>
      </c>
      <c r="X39" s="21">
        <f t="shared" si="8"/>
        <v>0</v>
      </c>
      <c r="Y39" s="22">
        <f t="shared" si="3"/>
        <v>0</v>
      </c>
      <c r="Z39" s="24">
        <f t="shared" si="9"/>
        <v>0</v>
      </c>
      <c r="AA39" s="25">
        <f t="shared" si="10"/>
        <v>0</v>
      </c>
      <c r="AB39" s="26">
        <f t="shared" si="4"/>
        <v>0</v>
      </c>
      <c r="AC39" s="28">
        <f t="shared" si="11"/>
        <v>0</v>
      </c>
      <c r="AD39" s="29">
        <f t="shared" si="12"/>
        <v>0</v>
      </c>
      <c r="AE39" s="30">
        <f t="shared" si="5"/>
        <v>0</v>
      </c>
      <c r="AF39" s="32">
        <f t="shared" si="13"/>
        <v>0</v>
      </c>
      <c r="AG39" s="33">
        <f t="shared" si="14"/>
        <v>0</v>
      </c>
      <c r="AH39" s="34">
        <f t="shared" si="6"/>
        <v>0</v>
      </c>
      <c r="AQ39" s="64"/>
      <c r="AR39" s="64"/>
      <c r="AS39" s="64"/>
      <c r="AT39" s="64"/>
      <c r="AU39" s="60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60"/>
    </row>
    <row r="40" spans="1:63" ht="15.75" customHeight="1">
      <c r="A40" s="64"/>
      <c r="B40" s="131" t="s">
        <v>95</v>
      </c>
      <c r="C40" s="10">
        <v>10</v>
      </c>
      <c r="D40" s="9">
        <v>4</v>
      </c>
      <c r="E40" s="9">
        <v>4</v>
      </c>
      <c r="F40" s="9">
        <v>13</v>
      </c>
      <c r="G40" s="9">
        <v>4</v>
      </c>
      <c r="H40" s="9">
        <v>8</v>
      </c>
      <c r="I40" s="9">
        <v>5</v>
      </c>
      <c r="J40" s="9">
        <v>8</v>
      </c>
      <c r="K40" s="9">
        <v>9</v>
      </c>
      <c r="L40" s="9">
        <v>3</v>
      </c>
      <c r="M40" s="9">
        <v>16</v>
      </c>
      <c r="N40" s="9">
        <v>6</v>
      </c>
      <c r="O40" s="136"/>
      <c r="P40" s="139"/>
      <c r="Q40" s="5">
        <v>1</v>
      </c>
      <c r="R40" s="133"/>
      <c r="S40" s="64"/>
      <c r="T40" s="17">
        <f t="shared" si="0"/>
        <v>0</v>
      </c>
      <c r="U40" s="16">
        <f t="shared" si="1"/>
        <v>0</v>
      </c>
      <c r="V40" s="18">
        <f t="shared" si="2"/>
        <v>0</v>
      </c>
      <c r="W40" s="20">
        <f t="shared" si="7"/>
        <v>0</v>
      </c>
      <c r="X40" s="21">
        <f t="shared" si="8"/>
        <v>0</v>
      </c>
      <c r="Y40" s="22">
        <f t="shared" si="3"/>
        <v>0</v>
      </c>
      <c r="Z40" s="24">
        <f t="shared" si="9"/>
        <v>0</v>
      </c>
      <c r="AA40" s="25">
        <f t="shared" si="10"/>
        <v>0</v>
      </c>
      <c r="AB40" s="26">
        <f t="shared" si="4"/>
        <v>0</v>
      </c>
      <c r="AC40" s="28">
        <f t="shared" si="11"/>
        <v>0</v>
      </c>
      <c r="AD40" s="29">
        <f t="shared" si="12"/>
        <v>0</v>
      </c>
      <c r="AE40" s="30">
        <f t="shared" si="5"/>
        <v>0</v>
      </c>
      <c r="AF40" s="32">
        <f t="shared" si="13"/>
        <v>0</v>
      </c>
      <c r="AG40" s="33">
        <f t="shared" si="14"/>
        <v>0</v>
      </c>
      <c r="AH40" s="34">
        <f t="shared" si="6"/>
        <v>0</v>
      </c>
      <c r="AQ40" s="64"/>
      <c r="AR40" s="64"/>
      <c r="AS40" s="64"/>
      <c r="AT40" s="64"/>
      <c r="AU40" s="60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60"/>
    </row>
    <row r="41" spans="1:63" ht="15.75" customHeight="1">
      <c r="A41" s="64"/>
      <c r="B41" s="131" t="s">
        <v>96</v>
      </c>
      <c r="C41" s="10"/>
      <c r="D41" s="9"/>
      <c r="E41" s="9"/>
      <c r="F41" s="9"/>
      <c r="G41" s="9"/>
      <c r="H41" s="9"/>
      <c r="I41" s="9">
        <v>1</v>
      </c>
      <c r="J41" s="9"/>
      <c r="K41" s="9"/>
      <c r="L41" s="9">
        <v>5</v>
      </c>
      <c r="M41" s="9">
        <v>1</v>
      </c>
      <c r="N41" s="9"/>
      <c r="O41" s="136"/>
      <c r="P41" s="139"/>
      <c r="Q41" s="5">
        <v>1</v>
      </c>
      <c r="R41" s="133"/>
      <c r="S41" s="64"/>
      <c r="T41" s="17">
        <f t="shared" si="0"/>
        <v>0</v>
      </c>
      <c r="U41" s="16">
        <f t="shared" si="1"/>
        <v>0</v>
      </c>
      <c r="V41" s="18">
        <f t="shared" si="2"/>
        <v>0</v>
      </c>
      <c r="W41" s="20">
        <f t="shared" si="7"/>
        <v>0</v>
      </c>
      <c r="X41" s="21">
        <f t="shared" si="8"/>
        <v>0</v>
      </c>
      <c r="Y41" s="22">
        <f t="shared" si="3"/>
        <v>0</v>
      </c>
      <c r="Z41" s="24">
        <f t="shared" si="9"/>
        <v>0</v>
      </c>
      <c r="AA41" s="25">
        <f t="shared" si="10"/>
        <v>0</v>
      </c>
      <c r="AB41" s="26">
        <f t="shared" si="4"/>
        <v>0</v>
      </c>
      <c r="AC41" s="28">
        <f t="shared" si="11"/>
        <v>0</v>
      </c>
      <c r="AD41" s="29">
        <f t="shared" si="12"/>
        <v>0</v>
      </c>
      <c r="AE41" s="30">
        <f t="shared" si="5"/>
        <v>0</v>
      </c>
      <c r="AF41" s="32">
        <f t="shared" si="13"/>
        <v>0</v>
      </c>
      <c r="AG41" s="33">
        <f t="shared" si="14"/>
        <v>0</v>
      </c>
      <c r="AH41" s="34">
        <f t="shared" si="6"/>
        <v>0</v>
      </c>
      <c r="AQ41" s="64"/>
      <c r="AR41" s="64"/>
      <c r="AS41" s="64"/>
      <c r="AT41" s="64"/>
      <c r="AU41" s="60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60"/>
    </row>
    <row r="42" spans="1:63" ht="15.75" customHeight="1">
      <c r="A42" s="64"/>
      <c r="B42" s="131" t="s">
        <v>25</v>
      </c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36"/>
      <c r="P42" s="139"/>
      <c r="Q42" s="5">
        <v>5</v>
      </c>
      <c r="R42" s="133"/>
      <c r="S42" s="64"/>
      <c r="T42" s="17">
        <f t="shared" si="0"/>
        <v>0</v>
      </c>
      <c r="U42" s="16">
        <f t="shared" si="1"/>
        <v>0</v>
      </c>
      <c r="V42" s="18">
        <f t="shared" si="2"/>
        <v>0</v>
      </c>
      <c r="W42" s="20">
        <f t="shared" si="7"/>
        <v>0</v>
      </c>
      <c r="X42" s="21">
        <f t="shared" si="8"/>
        <v>0</v>
      </c>
      <c r="Y42" s="22">
        <f t="shared" si="3"/>
        <v>0</v>
      </c>
      <c r="Z42" s="24">
        <f t="shared" si="9"/>
        <v>0</v>
      </c>
      <c r="AA42" s="25">
        <f t="shared" si="10"/>
        <v>0</v>
      </c>
      <c r="AB42" s="26">
        <f t="shared" si="4"/>
        <v>0</v>
      </c>
      <c r="AC42" s="28">
        <f t="shared" si="11"/>
        <v>0</v>
      </c>
      <c r="AD42" s="29">
        <f t="shared" si="12"/>
        <v>0</v>
      </c>
      <c r="AE42" s="30">
        <f t="shared" si="5"/>
        <v>0</v>
      </c>
      <c r="AF42" s="32">
        <f t="shared" si="13"/>
        <v>0</v>
      </c>
      <c r="AG42" s="33">
        <f t="shared" si="14"/>
        <v>0</v>
      </c>
      <c r="AH42" s="34">
        <f t="shared" si="6"/>
        <v>0</v>
      </c>
      <c r="AQ42" s="64"/>
      <c r="AR42" s="64"/>
      <c r="AS42" s="64"/>
      <c r="AT42" s="64"/>
      <c r="AU42" s="60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60"/>
    </row>
    <row r="43" spans="1:63" ht="15.75" customHeight="1">
      <c r="A43" s="64"/>
      <c r="B43" s="131" t="s">
        <v>26</v>
      </c>
      <c r="C43" s="10">
        <v>2</v>
      </c>
      <c r="D43" s="9"/>
      <c r="E43" s="9">
        <v>2</v>
      </c>
      <c r="F43" s="9">
        <v>3</v>
      </c>
      <c r="G43" s="9">
        <v>3</v>
      </c>
      <c r="H43" s="9">
        <v>4</v>
      </c>
      <c r="I43" s="9">
        <v>4</v>
      </c>
      <c r="J43" s="9">
        <v>2</v>
      </c>
      <c r="K43" s="9"/>
      <c r="L43" s="9">
        <v>1</v>
      </c>
      <c r="M43" s="9">
        <v>2</v>
      </c>
      <c r="N43" s="9">
        <v>1</v>
      </c>
      <c r="O43" s="136">
        <v>4</v>
      </c>
      <c r="P43" s="139"/>
      <c r="Q43" s="5">
        <v>2</v>
      </c>
      <c r="R43" s="133"/>
      <c r="S43" s="64"/>
      <c r="T43" s="17">
        <f t="shared" si="0"/>
        <v>0</v>
      </c>
      <c r="U43" s="16">
        <f t="shared" si="1"/>
        <v>0</v>
      </c>
      <c r="V43" s="18">
        <f t="shared" si="2"/>
        <v>0</v>
      </c>
      <c r="W43" s="20">
        <f t="shared" si="7"/>
        <v>0</v>
      </c>
      <c r="X43" s="21">
        <f t="shared" si="8"/>
        <v>0</v>
      </c>
      <c r="Y43" s="22">
        <f t="shared" si="3"/>
        <v>0</v>
      </c>
      <c r="Z43" s="24">
        <f t="shared" si="9"/>
        <v>0</v>
      </c>
      <c r="AA43" s="25">
        <f t="shared" si="10"/>
        <v>0</v>
      </c>
      <c r="AB43" s="26">
        <f t="shared" si="4"/>
        <v>0</v>
      </c>
      <c r="AC43" s="28">
        <f t="shared" si="11"/>
        <v>0</v>
      </c>
      <c r="AD43" s="29">
        <f t="shared" si="12"/>
        <v>0</v>
      </c>
      <c r="AE43" s="30">
        <f t="shared" si="5"/>
        <v>0</v>
      </c>
      <c r="AF43" s="32">
        <f t="shared" si="13"/>
        <v>0</v>
      </c>
      <c r="AG43" s="33">
        <f t="shared" si="14"/>
        <v>0</v>
      </c>
      <c r="AH43" s="34">
        <f t="shared" si="6"/>
        <v>0</v>
      </c>
      <c r="AQ43" s="64"/>
      <c r="AR43" s="64"/>
      <c r="AS43" s="64"/>
      <c r="AT43" s="64"/>
      <c r="AU43" s="60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60"/>
    </row>
    <row r="44" spans="1:63" ht="15.75" customHeight="1">
      <c r="A44" s="64"/>
      <c r="B44" s="131" t="s">
        <v>98</v>
      </c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36"/>
      <c r="P44" s="139"/>
      <c r="Q44" s="5">
        <v>33</v>
      </c>
      <c r="R44" s="133"/>
      <c r="S44" s="64"/>
      <c r="T44" s="17">
        <f t="shared" si="0"/>
        <v>0</v>
      </c>
      <c r="U44" s="16">
        <f t="shared" si="1"/>
        <v>0</v>
      </c>
      <c r="V44" s="18">
        <f t="shared" si="2"/>
        <v>0</v>
      </c>
      <c r="W44" s="20">
        <f t="shared" si="7"/>
        <v>0</v>
      </c>
      <c r="X44" s="21">
        <f t="shared" si="8"/>
        <v>0</v>
      </c>
      <c r="Y44" s="22">
        <f t="shared" si="3"/>
        <v>0</v>
      </c>
      <c r="Z44" s="24">
        <f t="shared" si="9"/>
        <v>0</v>
      </c>
      <c r="AA44" s="25">
        <f t="shared" si="10"/>
        <v>0</v>
      </c>
      <c r="AB44" s="26">
        <f t="shared" si="4"/>
        <v>0</v>
      </c>
      <c r="AC44" s="28">
        <f t="shared" si="11"/>
        <v>0</v>
      </c>
      <c r="AD44" s="29">
        <f t="shared" si="12"/>
        <v>0</v>
      </c>
      <c r="AE44" s="30">
        <f t="shared" si="5"/>
        <v>0</v>
      </c>
      <c r="AF44" s="32">
        <f t="shared" si="13"/>
        <v>0</v>
      </c>
      <c r="AG44" s="33">
        <f t="shared" si="14"/>
        <v>0</v>
      </c>
      <c r="AH44" s="34">
        <f t="shared" si="6"/>
        <v>0</v>
      </c>
      <c r="AQ44" s="64"/>
      <c r="AR44" s="64"/>
      <c r="AS44" s="64"/>
      <c r="AT44" s="64"/>
      <c r="AU44" s="60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60"/>
    </row>
    <row r="45" spans="1:63" ht="15.75" customHeight="1">
      <c r="A45" s="64"/>
      <c r="B45" s="131" t="s">
        <v>27</v>
      </c>
      <c r="C45" s="10"/>
      <c r="D45" s="9"/>
      <c r="E45" s="9"/>
      <c r="F45" s="9"/>
      <c r="G45" s="9"/>
      <c r="H45" s="9"/>
      <c r="I45" s="9"/>
      <c r="J45" s="9"/>
      <c r="K45" s="9">
        <v>2</v>
      </c>
      <c r="L45" s="9"/>
      <c r="M45" s="9"/>
      <c r="N45" s="9"/>
      <c r="O45" s="136"/>
      <c r="P45" s="139"/>
      <c r="Q45" s="5">
        <v>5</v>
      </c>
      <c r="R45" s="133"/>
      <c r="S45" s="64"/>
      <c r="T45" s="17">
        <f t="shared" si="0"/>
        <v>0</v>
      </c>
      <c r="U45" s="16">
        <f t="shared" si="1"/>
        <v>0</v>
      </c>
      <c r="V45" s="18">
        <f t="shared" si="2"/>
        <v>0</v>
      </c>
      <c r="W45" s="20">
        <f t="shared" si="7"/>
        <v>0</v>
      </c>
      <c r="X45" s="21">
        <f t="shared" si="8"/>
        <v>0</v>
      </c>
      <c r="Y45" s="22">
        <f t="shared" si="3"/>
        <v>0</v>
      </c>
      <c r="Z45" s="24">
        <f t="shared" si="9"/>
        <v>0</v>
      </c>
      <c r="AA45" s="25">
        <f t="shared" si="10"/>
        <v>0</v>
      </c>
      <c r="AB45" s="26">
        <f t="shared" si="4"/>
        <v>0</v>
      </c>
      <c r="AC45" s="28">
        <f t="shared" si="11"/>
        <v>0</v>
      </c>
      <c r="AD45" s="29">
        <f t="shared" si="12"/>
        <v>0</v>
      </c>
      <c r="AE45" s="30">
        <f t="shared" si="5"/>
        <v>0</v>
      </c>
      <c r="AF45" s="32">
        <f t="shared" si="13"/>
        <v>0</v>
      </c>
      <c r="AG45" s="33">
        <f t="shared" si="14"/>
        <v>0</v>
      </c>
      <c r="AH45" s="34">
        <f t="shared" si="6"/>
        <v>0</v>
      </c>
      <c r="AQ45" s="64"/>
      <c r="AR45" s="64"/>
      <c r="AS45" s="64"/>
      <c r="AT45" s="64"/>
      <c r="AU45" s="60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60"/>
    </row>
    <row r="46" spans="1:63" ht="15.75" customHeight="1">
      <c r="A46" s="64"/>
      <c r="B46" s="131" t="s">
        <v>28</v>
      </c>
      <c r="C46" s="10">
        <v>2</v>
      </c>
      <c r="D46" s="9"/>
      <c r="E46" s="9">
        <v>1</v>
      </c>
      <c r="F46" s="9"/>
      <c r="G46" s="9"/>
      <c r="H46" s="9">
        <v>2</v>
      </c>
      <c r="I46" s="9"/>
      <c r="J46" s="9"/>
      <c r="K46" s="9">
        <v>1</v>
      </c>
      <c r="L46" s="9"/>
      <c r="M46" s="9"/>
      <c r="N46" s="9"/>
      <c r="O46" s="136">
        <v>12</v>
      </c>
      <c r="P46" s="139"/>
      <c r="Q46" s="5">
        <v>2</v>
      </c>
      <c r="R46" s="133"/>
      <c r="S46" s="64"/>
      <c r="T46" s="17">
        <f t="shared" si="0"/>
        <v>0</v>
      </c>
      <c r="U46" s="16">
        <f t="shared" si="1"/>
        <v>0</v>
      </c>
      <c r="V46" s="18">
        <f t="shared" si="2"/>
        <v>0</v>
      </c>
      <c r="W46" s="20">
        <f t="shared" si="7"/>
        <v>0</v>
      </c>
      <c r="X46" s="21">
        <f t="shared" si="8"/>
        <v>0</v>
      </c>
      <c r="Y46" s="22">
        <f t="shared" si="3"/>
        <v>0</v>
      </c>
      <c r="Z46" s="24">
        <f t="shared" si="9"/>
        <v>0</v>
      </c>
      <c r="AA46" s="25">
        <f t="shared" si="10"/>
        <v>0</v>
      </c>
      <c r="AB46" s="26">
        <f t="shared" si="4"/>
        <v>0</v>
      </c>
      <c r="AC46" s="28">
        <f t="shared" si="11"/>
        <v>0</v>
      </c>
      <c r="AD46" s="29">
        <f t="shared" si="12"/>
        <v>0</v>
      </c>
      <c r="AE46" s="30">
        <f t="shared" si="5"/>
        <v>0</v>
      </c>
      <c r="AF46" s="32">
        <f t="shared" si="13"/>
        <v>0</v>
      </c>
      <c r="AG46" s="33">
        <f t="shared" si="14"/>
        <v>0</v>
      </c>
      <c r="AH46" s="34">
        <f t="shared" si="6"/>
        <v>0</v>
      </c>
      <c r="AQ46" s="64"/>
      <c r="AR46" s="64"/>
      <c r="AS46" s="64"/>
      <c r="AT46" s="64"/>
      <c r="AU46" s="60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60"/>
    </row>
    <row r="47" spans="1:63" ht="15.75" customHeight="1">
      <c r="A47" s="64"/>
      <c r="B47" s="131" t="s">
        <v>99</v>
      </c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36"/>
      <c r="P47" s="139"/>
      <c r="Q47" s="5">
        <v>20</v>
      </c>
      <c r="R47" s="133"/>
      <c r="S47" s="64"/>
      <c r="T47" s="17">
        <f t="shared" si="0"/>
        <v>0</v>
      </c>
      <c r="U47" s="16">
        <f t="shared" si="1"/>
        <v>0</v>
      </c>
      <c r="V47" s="18">
        <f t="shared" si="2"/>
        <v>0</v>
      </c>
      <c r="W47" s="20">
        <f t="shared" si="7"/>
        <v>0</v>
      </c>
      <c r="X47" s="21">
        <f t="shared" si="8"/>
        <v>0</v>
      </c>
      <c r="Y47" s="22">
        <f t="shared" si="3"/>
        <v>0</v>
      </c>
      <c r="Z47" s="24">
        <f t="shared" si="9"/>
        <v>0</v>
      </c>
      <c r="AA47" s="25">
        <f t="shared" si="10"/>
        <v>0</v>
      </c>
      <c r="AB47" s="26">
        <f t="shared" si="4"/>
        <v>0</v>
      </c>
      <c r="AC47" s="28">
        <f t="shared" si="11"/>
        <v>0</v>
      </c>
      <c r="AD47" s="29">
        <f t="shared" si="12"/>
        <v>0</v>
      </c>
      <c r="AE47" s="30">
        <f t="shared" si="5"/>
        <v>0</v>
      </c>
      <c r="AF47" s="32">
        <f t="shared" si="13"/>
        <v>0</v>
      </c>
      <c r="AG47" s="33">
        <f t="shared" si="14"/>
        <v>0</v>
      </c>
      <c r="AH47" s="34">
        <f t="shared" si="6"/>
        <v>0</v>
      </c>
      <c r="AQ47" s="64"/>
      <c r="AR47" s="64"/>
      <c r="AS47" s="64"/>
      <c r="AT47" s="64"/>
      <c r="AU47" s="60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60"/>
    </row>
    <row r="48" spans="1:63" ht="15.75" customHeight="1">
      <c r="A48" s="64"/>
      <c r="B48" s="131" t="s">
        <v>29</v>
      </c>
      <c r="C48" s="10">
        <v>4</v>
      </c>
      <c r="D48" s="9">
        <v>5</v>
      </c>
      <c r="E48" s="9">
        <v>5</v>
      </c>
      <c r="F48" s="9">
        <v>2</v>
      </c>
      <c r="G48" s="9">
        <v>7</v>
      </c>
      <c r="H48" s="9">
        <v>2</v>
      </c>
      <c r="I48" s="9">
        <v>4</v>
      </c>
      <c r="J48" s="9">
        <v>3</v>
      </c>
      <c r="K48" s="9">
        <v>2</v>
      </c>
      <c r="L48" s="9">
        <v>2</v>
      </c>
      <c r="M48" s="9">
        <v>4</v>
      </c>
      <c r="N48" s="9">
        <v>1</v>
      </c>
      <c r="O48" s="136">
        <v>2</v>
      </c>
      <c r="P48" s="139"/>
      <c r="Q48" s="5">
        <v>52</v>
      </c>
      <c r="R48" s="133"/>
      <c r="S48" s="64"/>
      <c r="T48" s="17">
        <f t="shared" si="0"/>
        <v>0</v>
      </c>
      <c r="U48" s="16">
        <f t="shared" si="1"/>
        <v>0</v>
      </c>
      <c r="V48" s="18">
        <f t="shared" si="2"/>
        <v>0</v>
      </c>
      <c r="W48" s="20">
        <f t="shared" si="7"/>
        <v>0</v>
      </c>
      <c r="X48" s="21">
        <f t="shared" si="8"/>
        <v>0</v>
      </c>
      <c r="Y48" s="22">
        <f t="shared" si="3"/>
        <v>0</v>
      </c>
      <c r="Z48" s="24">
        <f t="shared" si="9"/>
        <v>0</v>
      </c>
      <c r="AA48" s="25">
        <f t="shared" si="10"/>
        <v>0</v>
      </c>
      <c r="AB48" s="26">
        <f t="shared" si="4"/>
        <v>0</v>
      </c>
      <c r="AC48" s="28">
        <f t="shared" si="11"/>
        <v>0</v>
      </c>
      <c r="AD48" s="29">
        <f t="shared" si="12"/>
        <v>0</v>
      </c>
      <c r="AE48" s="30">
        <f t="shared" si="5"/>
        <v>0</v>
      </c>
      <c r="AF48" s="32">
        <f t="shared" si="13"/>
        <v>0</v>
      </c>
      <c r="AG48" s="33">
        <f t="shared" si="14"/>
        <v>0</v>
      </c>
      <c r="AH48" s="34">
        <f t="shared" si="6"/>
        <v>0</v>
      </c>
      <c r="AQ48" s="64"/>
      <c r="AR48" s="64"/>
      <c r="AS48" s="64"/>
      <c r="AT48" s="64"/>
      <c r="AU48" s="60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60"/>
    </row>
    <row r="49" spans="1:63" ht="15.75" customHeight="1">
      <c r="A49" s="64"/>
      <c r="B49" s="131" t="s">
        <v>30</v>
      </c>
      <c r="C49" s="10">
        <v>1</v>
      </c>
      <c r="D49" s="9"/>
      <c r="E49" s="9">
        <v>1</v>
      </c>
      <c r="F49" s="9"/>
      <c r="G49" s="9"/>
      <c r="H49" s="9"/>
      <c r="I49" s="9"/>
      <c r="J49" s="9"/>
      <c r="K49" s="9"/>
      <c r="L49" s="9"/>
      <c r="M49" s="9"/>
      <c r="N49" s="9"/>
      <c r="O49" s="136"/>
      <c r="P49" s="139"/>
      <c r="Q49" s="5">
        <v>1</v>
      </c>
      <c r="R49" s="133"/>
      <c r="S49" s="64"/>
      <c r="T49" s="17">
        <f t="shared" si="0"/>
        <v>0</v>
      </c>
      <c r="U49" s="16">
        <f t="shared" si="1"/>
        <v>0</v>
      </c>
      <c r="V49" s="18">
        <f t="shared" si="2"/>
        <v>0</v>
      </c>
      <c r="W49" s="20">
        <f t="shared" si="7"/>
        <v>0</v>
      </c>
      <c r="X49" s="21">
        <f t="shared" si="8"/>
        <v>0</v>
      </c>
      <c r="Y49" s="22">
        <f t="shared" si="3"/>
        <v>0</v>
      </c>
      <c r="Z49" s="24">
        <f t="shared" si="9"/>
        <v>0</v>
      </c>
      <c r="AA49" s="25">
        <f t="shared" si="10"/>
        <v>0</v>
      </c>
      <c r="AB49" s="26">
        <f t="shared" si="4"/>
        <v>0</v>
      </c>
      <c r="AC49" s="28">
        <f t="shared" si="11"/>
        <v>0</v>
      </c>
      <c r="AD49" s="29">
        <f t="shared" si="12"/>
        <v>0</v>
      </c>
      <c r="AE49" s="30">
        <f t="shared" si="5"/>
        <v>0</v>
      </c>
      <c r="AF49" s="32">
        <f t="shared" si="13"/>
        <v>0</v>
      </c>
      <c r="AG49" s="33">
        <f t="shared" si="14"/>
        <v>0</v>
      </c>
      <c r="AH49" s="34">
        <f t="shared" si="6"/>
        <v>0</v>
      </c>
      <c r="AQ49" s="64"/>
      <c r="AR49" s="64"/>
      <c r="AS49" s="64"/>
      <c r="AT49" s="64"/>
      <c r="AU49" s="60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60"/>
    </row>
    <row r="50" spans="1:63" ht="15.75" customHeight="1">
      <c r="A50" s="64"/>
      <c r="B50" s="131" t="s">
        <v>100</v>
      </c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36"/>
      <c r="P50" s="139"/>
      <c r="Q50" s="5">
        <v>4</v>
      </c>
      <c r="R50" s="133"/>
      <c r="S50" s="64"/>
      <c r="T50" s="17">
        <f t="shared" si="0"/>
        <v>0</v>
      </c>
      <c r="U50" s="16">
        <f t="shared" si="1"/>
        <v>0</v>
      </c>
      <c r="V50" s="18">
        <f t="shared" si="2"/>
        <v>0</v>
      </c>
      <c r="W50" s="20">
        <f t="shared" si="7"/>
        <v>0</v>
      </c>
      <c r="X50" s="21">
        <f t="shared" si="8"/>
        <v>0</v>
      </c>
      <c r="Y50" s="22">
        <f t="shared" si="3"/>
        <v>0</v>
      </c>
      <c r="Z50" s="24">
        <f t="shared" si="9"/>
        <v>0</v>
      </c>
      <c r="AA50" s="25">
        <f t="shared" si="10"/>
        <v>0</v>
      </c>
      <c r="AB50" s="26">
        <f t="shared" si="4"/>
        <v>0</v>
      </c>
      <c r="AC50" s="28">
        <f t="shared" si="11"/>
        <v>0</v>
      </c>
      <c r="AD50" s="29">
        <f t="shared" si="12"/>
        <v>0</v>
      </c>
      <c r="AE50" s="30">
        <f t="shared" si="5"/>
        <v>0</v>
      </c>
      <c r="AF50" s="32">
        <f t="shared" si="13"/>
        <v>0</v>
      </c>
      <c r="AG50" s="33">
        <f t="shared" si="14"/>
        <v>0</v>
      </c>
      <c r="AH50" s="34">
        <f t="shared" si="6"/>
        <v>0</v>
      </c>
      <c r="AQ50" s="64"/>
      <c r="AR50" s="64"/>
      <c r="AS50" s="64"/>
      <c r="AT50" s="64"/>
      <c r="AU50" s="60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60"/>
    </row>
    <row r="51" spans="1:63" ht="15.75" customHeight="1">
      <c r="A51" s="64"/>
      <c r="B51" s="131" t="s">
        <v>31</v>
      </c>
      <c r="C51" s="10"/>
      <c r="D51" s="9"/>
      <c r="E51" s="9"/>
      <c r="F51" s="9"/>
      <c r="G51" s="9">
        <v>3</v>
      </c>
      <c r="H51" s="9"/>
      <c r="I51" s="9">
        <v>1</v>
      </c>
      <c r="J51" s="9">
        <v>1</v>
      </c>
      <c r="K51" s="9">
        <v>2</v>
      </c>
      <c r="L51" s="9"/>
      <c r="M51" s="9">
        <v>3</v>
      </c>
      <c r="N51" s="9"/>
      <c r="O51" s="136"/>
      <c r="P51" s="139"/>
      <c r="Q51" s="5">
        <v>12</v>
      </c>
      <c r="R51" s="133"/>
      <c r="S51" s="64"/>
      <c r="T51" s="17">
        <f t="shared" si="0"/>
        <v>0</v>
      </c>
      <c r="U51" s="16">
        <f t="shared" si="1"/>
        <v>0</v>
      </c>
      <c r="V51" s="18">
        <f t="shared" si="2"/>
        <v>0</v>
      </c>
      <c r="W51" s="20">
        <f t="shared" si="7"/>
        <v>0</v>
      </c>
      <c r="X51" s="21">
        <f t="shared" si="8"/>
        <v>0</v>
      </c>
      <c r="Y51" s="22">
        <f t="shared" si="3"/>
        <v>0</v>
      </c>
      <c r="Z51" s="24">
        <f t="shared" si="9"/>
        <v>0</v>
      </c>
      <c r="AA51" s="25">
        <f t="shared" si="10"/>
        <v>0</v>
      </c>
      <c r="AB51" s="26">
        <f t="shared" si="4"/>
        <v>0</v>
      </c>
      <c r="AC51" s="28">
        <f t="shared" si="11"/>
        <v>0</v>
      </c>
      <c r="AD51" s="29">
        <f t="shared" si="12"/>
        <v>0</v>
      </c>
      <c r="AE51" s="30">
        <f t="shared" si="5"/>
        <v>0</v>
      </c>
      <c r="AF51" s="32">
        <f t="shared" si="13"/>
        <v>0</v>
      </c>
      <c r="AG51" s="33">
        <f t="shared" si="14"/>
        <v>0</v>
      </c>
      <c r="AH51" s="34">
        <f t="shared" si="6"/>
        <v>0</v>
      </c>
      <c r="AQ51" s="64"/>
      <c r="AR51" s="64"/>
      <c r="AS51" s="64"/>
      <c r="AT51" s="64"/>
      <c r="AU51" s="60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60"/>
    </row>
    <row r="52" spans="1:63" ht="15.75" customHeight="1">
      <c r="A52" s="64"/>
      <c r="B52" s="131" t="s">
        <v>32</v>
      </c>
      <c r="C52" s="10"/>
      <c r="D52" s="9"/>
      <c r="E52" s="9"/>
      <c r="F52" s="9"/>
      <c r="G52" s="9"/>
      <c r="H52" s="9"/>
      <c r="I52" s="9"/>
      <c r="J52" s="9">
        <v>3</v>
      </c>
      <c r="K52" s="9"/>
      <c r="L52" s="9">
        <v>1</v>
      </c>
      <c r="M52" s="9">
        <v>1</v>
      </c>
      <c r="N52" s="9"/>
      <c r="O52" s="136"/>
      <c r="P52" s="139"/>
      <c r="Q52" s="5">
        <v>6</v>
      </c>
      <c r="R52" s="133"/>
      <c r="S52" s="64"/>
      <c r="T52" s="17">
        <f t="shared" si="0"/>
        <v>0</v>
      </c>
      <c r="U52" s="16">
        <f t="shared" si="1"/>
        <v>0</v>
      </c>
      <c r="V52" s="18">
        <f t="shared" si="2"/>
        <v>0</v>
      </c>
      <c r="W52" s="20">
        <f t="shared" si="7"/>
        <v>0</v>
      </c>
      <c r="X52" s="21">
        <f t="shared" si="8"/>
        <v>0</v>
      </c>
      <c r="Y52" s="22">
        <f t="shared" si="3"/>
        <v>0</v>
      </c>
      <c r="Z52" s="24">
        <f t="shared" si="9"/>
        <v>0</v>
      </c>
      <c r="AA52" s="25">
        <f t="shared" si="10"/>
        <v>0</v>
      </c>
      <c r="AB52" s="26">
        <f t="shared" si="4"/>
        <v>0</v>
      </c>
      <c r="AC52" s="28">
        <f t="shared" si="11"/>
        <v>0</v>
      </c>
      <c r="AD52" s="29">
        <f t="shared" si="12"/>
        <v>0</v>
      </c>
      <c r="AE52" s="30">
        <f t="shared" si="5"/>
        <v>0</v>
      </c>
      <c r="AF52" s="32">
        <f t="shared" si="13"/>
        <v>0</v>
      </c>
      <c r="AG52" s="33">
        <f t="shared" si="14"/>
        <v>0</v>
      </c>
      <c r="AH52" s="34">
        <f t="shared" si="6"/>
        <v>0</v>
      </c>
      <c r="AQ52" s="64"/>
      <c r="AR52" s="64"/>
      <c r="AS52" s="64"/>
      <c r="AT52" s="64"/>
      <c r="AU52" s="60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60"/>
    </row>
    <row r="53" spans="1:63" ht="15.75" customHeight="1">
      <c r="A53" s="64"/>
      <c r="B53" s="118" t="s">
        <v>101</v>
      </c>
      <c r="C53" s="176"/>
      <c r="D53" s="177">
        <v>1</v>
      </c>
      <c r="E53" s="177">
        <v>1</v>
      </c>
      <c r="F53" s="177">
        <v>3</v>
      </c>
      <c r="G53" s="177">
        <v>1</v>
      </c>
      <c r="H53" s="177"/>
      <c r="I53" s="177"/>
      <c r="J53" s="177"/>
      <c r="K53" s="177"/>
      <c r="L53" s="177">
        <v>1</v>
      </c>
      <c r="M53" s="177">
        <v>1</v>
      </c>
      <c r="N53" s="177"/>
      <c r="O53" s="178"/>
      <c r="P53" s="142"/>
      <c r="Q53" s="5">
        <v>4</v>
      </c>
      <c r="R53" s="120"/>
      <c r="S53" s="64"/>
      <c r="T53" s="17">
        <f t="shared" si="0"/>
        <v>0</v>
      </c>
      <c r="U53" s="16">
        <f t="shared" si="1"/>
        <v>0</v>
      </c>
      <c r="V53" s="18">
        <f t="shared" si="2"/>
        <v>0</v>
      </c>
      <c r="W53" s="20">
        <f t="shared" si="7"/>
        <v>0</v>
      </c>
      <c r="X53" s="21">
        <f t="shared" si="8"/>
        <v>0</v>
      </c>
      <c r="Y53" s="22">
        <f t="shared" si="3"/>
        <v>0</v>
      </c>
      <c r="Z53" s="24">
        <f t="shared" si="9"/>
        <v>0</v>
      </c>
      <c r="AA53" s="25">
        <f t="shared" si="10"/>
        <v>0</v>
      </c>
      <c r="AB53" s="26">
        <f t="shared" si="4"/>
        <v>0</v>
      </c>
      <c r="AC53" s="28">
        <f t="shared" si="11"/>
        <v>0</v>
      </c>
      <c r="AD53" s="29">
        <f t="shared" si="12"/>
        <v>0</v>
      </c>
      <c r="AE53" s="30">
        <f t="shared" si="5"/>
        <v>0</v>
      </c>
      <c r="AF53" s="32">
        <f t="shared" si="13"/>
        <v>0</v>
      </c>
      <c r="AG53" s="33">
        <f t="shared" si="14"/>
        <v>0</v>
      </c>
      <c r="AH53" s="34">
        <f t="shared" si="6"/>
        <v>0</v>
      </c>
      <c r="AQ53" s="64"/>
      <c r="AR53" s="64"/>
      <c r="AS53" s="64"/>
      <c r="AT53" s="64"/>
      <c r="AU53" s="60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60"/>
    </row>
    <row r="54" spans="1:63" ht="15.75" customHeight="1">
      <c r="A54" s="64"/>
      <c r="B54" s="118" t="s">
        <v>102</v>
      </c>
      <c r="C54" s="176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8"/>
      <c r="P54" s="142"/>
      <c r="Q54" s="5">
        <v>1</v>
      </c>
      <c r="R54" s="120"/>
      <c r="S54" s="64"/>
      <c r="T54" s="17">
        <f t="shared" si="0"/>
        <v>0</v>
      </c>
      <c r="U54" s="16">
        <f t="shared" si="1"/>
        <v>0</v>
      </c>
      <c r="V54" s="18">
        <f t="shared" si="2"/>
        <v>0</v>
      </c>
      <c r="W54" s="20">
        <f t="shared" si="7"/>
        <v>0</v>
      </c>
      <c r="X54" s="21">
        <f t="shared" si="8"/>
        <v>0</v>
      </c>
      <c r="Y54" s="22">
        <f t="shared" si="3"/>
        <v>0</v>
      </c>
      <c r="Z54" s="24">
        <f t="shared" si="9"/>
        <v>0</v>
      </c>
      <c r="AA54" s="25">
        <f t="shared" si="10"/>
        <v>0</v>
      </c>
      <c r="AB54" s="26">
        <f t="shared" si="4"/>
        <v>0</v>
      </c>
      <c r="AC54" s="28">
        <f t="shared" si="11"/>
        <v>0</v>
      </c>
      <c r="AD54" s="29">
        <f t="shared" si="12"/>
        <v>0</v>
      </c>
      <c r="AE54" s="30">
        <f t="shared" si="5"/>
        <v>0</v>
      </c>
      <c r="AF54" s="32">
        <f t="shared" si="13"/>
        <v>0</v>
      </c>
      <c r="AG54" s="33">
        <f t="shared" si="14"/>
        <v>0</v>
      </c>
      <c r="AH54" s="34">
        <f t="shared" si="6"/>
        <v>0</v>
      </c>
      <c r="AQ54" s="64"/>
      <c r="AR54" s="64"/>
      <c r="AS54" s="64"/>
      <c r="AT54" s="64"/>
      <c r="AU54" s="60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60"/>
    </row>
    <row r="55" spans="1:63" ht="15.75" customHeight="1">
      <c r="A55" s="64"/>
      <c r="B55" s="118" t="s">
        <v>103</v>
      </c>
      <c r="C55" s="176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8"/>
      <c r="P55" s="142"/>
      <c r="Q55" s="5">
        <v>5</v>
      </c>
      <c r="R55" s="120"/>
      <c r="S55" s="64"/>
      <c r="T55" s="17">
        <f t="shared" si="0"/>
        <v>0</v>
      </c>
      <c r="U55" s="16">
        <f t="shared" si="1"/>
        <v>0</v>
      </c>
      <c r="V55" s="18">
        <f t="shared" si="2"/>
        <v>0</v>
      </c>
      <c r="W55" s="20">
        <f t="shared" si="7"/>
        <v>0</v>
      </c>
      <c r="X55" s="21">
        <f t="shared" si="8"/>
        <v>0</v>
      </c>
      <c r="Y55" s="22">
        <f t="shared" si="3"/>
        <v>0</v>
      </c>
      <c r="Z55" s="24">
        <f t="shared" si="9"/>
        <v>0</v>
      </c>
      <c r="AA55" s="25">
        <f t="shared" si="10"/>
        <v>0</v>
      </c>
      <c r="AB55" s="26">
        <f t="shared" si="4"/>
        <v>0</v>
      </c>
      <c r="AC55" s="28">
        <f t="shared" si="11"/>
        <v>0</v>
      </c>
      <c r="AD55" s="29">
        <f t="shared" si="12"/>
        <v>0</v>
      </c>
      <c r="AE55" s="30">
        <f t="shared" si="5"/>
        <v>0</v>
      </c>
      <c r="AF55" s="32">
        <f t="shared" si="13"/>
        <v>0</v>
      </c>
      <c r="AG55" s="33">
        <f t="shared" si="14"/>
        <v>0</v>
      </c>
      <c r="AH55" s="34">
        <f t="shared" si="6"/>
        <v>0</v>
      </c>
      <c r="AQ55" s="64"/>
      <c r="AR55" s="64"/>
      <c r="AS55" s="64"/>
      <c r="AT55" s="64"/>
      <c r="AU55" s="60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60"/>
    </row>
    <row r="56" spans="1:63" ht="39.75" customHeight="1">
      <c r="A56" s="64"/>
      <c r="B56" s="131" t="s">
        <v>45</v>
      </c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36"/>
      <c r="P56" s="140"/>
      <c r="Q56" s="5">
        <v>10</v>
      </c>
      <c r="R56" s="133"/>
      <c r="S56" s="64"/>
      <c r="T56" s="17">
        <f t="shared" si="0"/>
        <v>0</v>
      </c>
      <c r="U56" s="16">
        <f t="shared" si="1"/>
        <v>0</v>
      </c>
      <c r="V56" s="18">
        <f t="shared" si="2"/>
        <v>0</v>
      </c>
      <c r="W56" s="20">
        <f t="shared" si="7"/>
        <v>0</v>
      </c>
      <c r="X56" s="21">
        <f t="shared" si="8"/>
        <v>0</v>
      </c>
      <c r="Y56" s="22">
        <f t="shared" si="3"/>
        <v>0</v>
      </c>
      <c r="Z56" s="24">
        <f t="shared" si="9"/>
        <v>0</v>
      </c>
      <c r="AA56" s="25">
        <f t="shared" si="10"/>
        <v>0</v>
      </c>
      <c r="AB56" s="26">
        <f t="shared" si="4"/>
        <v>0</v>
      </c>
      <c r="AC56" s="28">
        <f t="shared" si="11"/>
        <v>0</v>
      </c>
      <c r="AD56" s="29">
        <f t="shared" si="12"/>
        <v>0</v>
      </c>
      <c r="AE56" s="30">
        <f t="shared" si="5"/>
        <v>0</v>
      </c>
      <c r="AF56" s="32">
        <f t="shared" si="13"/>
        <v>0</v>
      </c>
      <c r="AG56" s="33">
        <f t="shared" si="14"/>
        <v>0</v>
      </c>
      <c r="AH56" s="34">
        <f t="shared" si="6"/>
        <v>0</v>
      </c>
      <c r="AQ56" s="64"/>
      <c r="AR56" s="64"/>
      <c r="AS56" s="64"/>
      <c r="AT56" s="64"/>
      <c r="AU56" s="60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60"/>
    </row>
    <row r="57" spans="1:63" ht="42" customHeight="1">
      <c r="A57" s="64"/>
      <c r="B57" s="131" t="s">
        <v>46</v>
      </c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36"/>
      <c r="P57" s="140"/>
      <c r="Q57" s="5">
        <v>2</v>
      </c>
      <c r="R57" s="133"/>
      <c r="S57" s="64"/>
      <c r="T57" s="17">
        <f t="shared" si="0"/>
        <v>0</v>
      </c>
      <c r="U57" s="16">
        <f t="shared" si="1"/>
        <v>0</v>
      </c>
      <c r="V57" s="18">
        <f t="shared" si="2"/>
        <v>0</v>
      </c>
      <c r="W57" s="20">
        <f t="shared" si="7"/>
        <v>0</v>
      </c>
      <c r="X57" s="21">
        <f t="shared" si="8"/>
        <v>0</v>
      </c>
      <c r="Y57" s="22">
        <f t="shared" si="3"/>
        <v>0</v>
      </c>
      <c r="Z57" s="24">
        <f t="shared" si="9"/>
        <v>0</v>
      </c>
      <c r="AA57" s="25">
        <f t="shared" si="10"/>
        <v>0</v>
      </c>
      <c r="AB57" s="26">
        <f t="shared" si="4"/>
        <v>0</v>
      </c>
      <c r="AC57" s="28">
        <f t="shared" si="11"/>
        <v>0</v>
      </c>
      <c r="AD57" s="29">
        <f t="shared" si="12"/>
        <v>0</v>
      </c>
      <c r="AE57" s="30">
        <f t="shared" si="5"/>
        <v>0</v>
      </c>
      <c r="AF57" s="32">
        <f t="shared" si="13"/>
        <v>0</v>
      </c>
      <c r="AG57" s="33">
        <f t="shared" si="14"/>
        <v>0</v>
      </c>
      <c r="AH57" s="34">
        <f t="shared" si="6"/>
        <v>0</v>
      </c>
      <c r="AQ57" s="64"/>
      <c r="AR57" s="64"/>
      <c r="AS57" s="64"/>
      <c r="AT57" s="64"/>
      <c r="AU57" s="60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60"/>
    </row>
    <row r="58" spans="1:63" ht="42" customHeight="1">
      <c r="A58" s="64"/>
      <c r="B58" s="129" t="s">
        <v>104</v>
      </c>
      <c r="C58" s="13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37"/>
      <c r="P58" s="143"/>
      <c r="Q58" s="14">
        <v>8</v>
      </c>
      <c r="R58" s="128"/>
      <c r="S58" s="64"/>
      <c r="T58" s="17">
        <f t="shared" si="0"/>
        <v>0</v>
      </c>
      <c r="U58" s="16">
        <f t="shared" si="1"/>
        <v>0</v>
      </c>
      <c r="V58" s="18">
        <f t="shared" si="2"/>
        <v>0</v>
      </c>
      <c r="W58" s="20">
        <f t="shared" si="7"/>
        <v>0</v>
      </c>
      <c r="X58" s="21">
        <f t="shared" si="8"/>
        <v>0</v>
      </c>
      <c r="Y58" s="22">
        <f t="shared" si="3"/>
        <v>0</v>
      </c>
      <c r="Z58" s="24">
        <f t="shared" si="9"/>
        <v>0</v>
      </c>
      <c r="AA58" s="25">
        <f t="shared" si="10"/>
        <v>0</v>
      </c>
      <c r="AB58" s="26">
        <f t="shared" si="4"/>
        <v>0</v>
      </c>
      <c r="AC58" s="28">
        <f t="shared" si="11"/>
        <v>0</v>
      </c>
      <c r="AD58" s="29">
        <f t="shared" si="12"/>
        <v>0</v>
      </c>
      <c r="AE58" s="30">
        <f t="shared" si="5"/>
        <v>0</v>
      </c>
      <c r="AF58" s="32">
        <f t="shared" si="13"/>
        <v>0</v>
      </c>
      <c r="AG58" s="33">
        <f t="shared" si="14"/>
        <v>0</v>
      </c>
      <c r="AH58" s="34">
        <f t="shared" si="6"/>
        <v>0</v>
      </c>
      <c r="AQ58" s="64"/>
      <c r="AR58" s="64"/>
      <c r="AS58" s="64"/>
      <c r="AT58" s="64"/>
      <c r="AU58" s="60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60"/>
    </row>
    <row r="59" spans="1:63" ht="15.75" customHeight="1">
      <c r="A59" s="64"/>
      <c r="B59" s="129" t="s">
        <v>58</v>
      </c>
      <c r="C59" s="13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37"/>
      <c r="P59" s="143"/>
      <c r="Q59" s="14">
        <v>1</v>
      </c>
      <c r="R59" s="128"/>
      <c r="S59" s="64"/>
      <c r="T59" s="17">
        <f t="shared" si="0"/>
        <v>0</v>
      </c>
      <c r="U59" s="16">
        <f t="shared" si="1"/>
        <v>0</v>
      </c>
      <c r="V59" s="18">
        <f t="shared" si="2"/>
        <v>0</v>
      </c>
      <c r="W59" s="20">
        <f t="shared" si="7"/>
        <v>0</v>
      </c>
      <c r="X59" s="21">
        <f t="shared" si="8"/>
        <v>0</v>
      </c>
      <c r="Y59" s="22">
        <f t="shared" si="3"/>
        <v>0</v>
      </c>
      <c r="Z59" s="24">
        <f t="shared" si="9"/>
        <v>0</v>
      </c>
      <c r="AA59" s="25">
        <f t="shared" si="10"/>
        <v>0</v>
      </c>
      <c r="AB59" s="26">
        <f t="shared" si="4"/>
        <v>0</v>
      </c>
      <c r="AC59" s="28">
        <f t="shared" si="11"/>
        <v>0</v>
      </c>
      <c r="AD59" s="29">
        <f t="shared" si="12"/>
        <v>0</v>
      </c>
      <c r="AE59" s="30">
        <f t="shared" si="5"/>
        <v>0</v>
      </c>
      <c r="AF59" s="32">
        <f t="shared" si="13"/>
        <v>0</v>
      </c>
      <c r="AG59" s="33">
        <f t="shared" si="14"/>
        <v>0</v>
      </c>
      <c r="AH59" s="34">
        <f t="shared" si="6"/>
        <v>0</v>
      </c>
      <c r="AQ59" s="64"/>
      <c r="AR59" s="64"/>
      <c r="AS59" s="64"/>
      <c r="AT59" s="64"/>
      <c r="AU59" s="60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60"/>
    </row>
    <row r="60" spans="1:63" ht="15.75" thickBot="1">
      <c r="A60" s="64"/>
      <c r="B60" s="55" t="s">
        <v>44</v>
      </c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138"/>
      <c r="P60" s="144"/>
      <c r="Q60" s="58">
        <v>2</v>
      </c>
      <c r="R60" s="59"/>
      <c r="S60" s="64"/>
      <c r="T60" s="17">
        <f t="shared" si="0"/>
        <v>0</v>
      </c>
      <c r="U60" s="16">
        <f t="shared" si="1"/>
        <v>0</v>
      </c>
      <c r="V60" s="18">
        <f t="shared" si="2"/>
        <v>0</v>
      </c>
      <c r="W60" s="20">
        <f t="shared" si="7"/>
        <v>0</v>
      </c>
      <c r="X60" s="21">
        <f t="shared" si="8"/>
        <v>0</v>
      </c>
      <c r="Y60" s="22">
        <f t="shared" si="3"/>
        <v>0</v>
      </c>
      <c r="Z60" s="24">
        <f t="shared" si="9"/>
        <v>0</v>
      </c>
      <c r="AA60" s="25">
        <f t="shared" si="10"/>
        <v>0</v>
      </c>
      <c r="AB60" s="26">
        <f t="shared" si="4"/>
        <v>0</v>
      </c>
      <c r="AC60" s="28">
        <f t="shared" si="11"/>
        <v>0</v>
      </c>
      <c r="AD60" s="29">
        <f t="shared" si="12"/>
        <v>0</v>
      </c>
      <c r="AE60" s="30">
        <f t="shared" si="5"/>
        <v>0</v>
      </c>
      <c r="AF60" s="32">
        <f t="shared" si="13"/>
        <v>0</v>
      </c>
      <c r="AG60" s="33">
        <f t="shared" si="14"/>
        <v>0</v>
      </c>
      <c r="AH60" s="34">
        <f t="shared" si="6"/>
        <v>0</v>
      </c>
      <c r="AQ60" s="64"/>
      <c r="AR60" s="64"/>
      <c r="AS60" s="64"/>
      <c r="AT60" s="64"/>
      <c r="AU60" s="60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60"/>
    </row>
    <row r="61" spans="1:63" ht="15.75" thickBot="1">
      <c r="A61" s="60"/>
      <c r="B61" s="8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2"/>
      <c r="Q61" s="62"/>
      <c r="R61" s="63"/>
      <c r="S61" s="64"/>
      <c r="T61" s="65"/>
      <c r="U61" s="38" t="s">
        <v>14</v>
      </c>
      <c r="V61" s="39">
        <f>SUM(V17:V60)</f>
        <v>0</v>
      </c>
      <c r="X61" s="38" t="s">
        <v>14</v>
      </c>
      <c r="Y61" s="39">
        <f>SUM(Y17:Y60)</f>
        <v>0</v>
      </c>
      <c r="AA61" s="38" t="s">
        <v>14</v>
      </c>
      <c r="AB61" s="39">
        <f>SUM(AB17:AB60)</f>
        <v>0</v>
      </c>
      <c r="AD61" s="38" t="s">
        <v>14</v>
      </c>
      <c r="AE61" s="80">
        <f>SUM(AE17:AE60)</f>
        <v>0</v>
      </c>
      <c r="AG61" s="81" t="s">
        <v>14</v>
      </c>
      <c r="AH61" s="80">
        <f>SUM(AH17:AH60)</f>
        <v>0</v>
      </c>
      <c r="AQ61" s="64"/>
      <c r="AR61" s="64"/>
      <c r="AS61" s="64"/>
      <c r="AT61" s="64"/>
      <c r="AU61" s="60"/>
      <c r="AV61" s="96"/>
      <c r="AW61" s="105"/>
      <c r="AX61" s="106"/>
      <c r="AY61" s="60"/>
      <c r="AZ61" s="105"/>
      <c r="BA61" s="106"/>
      <c r="BB61" s="60"/>
      <c r="BC61" s="105"/>
      <c r="BD61" s="106"/>
      <c r="BE61" s="60"/>
      <c r="BF61" s="105"/>
      <c r="BG61" s="106"/>
      <c r="BH61" s="60"/>
      <c r="BI61" s="105"/>
      <c r="BJ61" s="106"/>
      <c r="BK61" s="60"/>
    </row>
    <row r="62" spans="1:63" ht="37.5" customHeight="1" thickBot="1">
      <c r="A62" s="64"/>
      <c r="B62" s="66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7"/>
      <c r="W62" s="64"/>
      <c r="X62" s="64"/>
      <c r="Y62" s="64"/>
      <c r="Z62" s="64"/>
      <c r="AA62" s="64"/>
      <c r="AB62" s="64"/>
      <c r="AC62" s="64"/>
      <c r="AD62" s="64"/>
      <c r="AE62" s="179" t="s">
        <v>76</v>
      </c>
      <c r="AF62" s="180"/>
      <c r="AG62" s="181"/>
      <c r="AH62" s="82">
        <f>V61+Y61+AB61+AE61+AH61</f>
        <v>0</v>
      </c>
      <c r="AQ62" s="64"/>
      <c r="AR62" s="64"/>
      <c r="AS62" s="64"/>
      <c r="AT62" s="64"/>
      <c r="AU62" s="60"/>
      <c r="AV62" s="60"/>
      <c r="AW62" s="60"/>
      <c r="AX62" s="97"/>
      <c r="AY62" s="60"/>
      <c r="AZ62" s="60"/>
      <c r="BA62" s="60"/>
      <c r="BB62" s="60"/>
      <c r="BC62" s="60"/>
      <c r="BD62" s="60"/>
      <c r="BE62" s="60"/>
      <c r="BF62" s="60"/>
      <c r="BG62" s="199"/>
      <c r="BH62" s="199"/>
      <c r="BI62" s="199"/>
      <c r="BJ62" s="96"/>
      <c r="BK62" s="60"/>
    </row>
    <row r="63" spans="1:62" ht="21" thickBot="1">
      <c r="A63" s="64"/>
      <c r="B63" s="200" t="s">
        <v>134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2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78"/>
      <c r="AH63" s="79"/>
      <c r="AQ63" s="64"/>
      <c r="AR63" s="64"/>
      <c r="AS63" s="64"/>
      <c r="AT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78"/>
      <c r="BJ63" s="79"/>
    </row>
    <row r="64" spans="1:62" ht="21" customHeight="1" thickBot="1">
      <c r="A64" s="64"/>
      <c r="B64" s="169" t="s">
        <v>0</v>
      </c>
      <c r="C64" s="204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8" t="s">
        <v>54</v>
      </c>
      <c r="R64" s="175" t="s">
        <v>55</v>
      </c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Q64" s="64"/>
      <c r="AR64" s="64"/>
      <c r="AS64" s="64"/>
      <c r="AT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</row>
    <row r="65" spans="1:62" ht="35.25" customHeight="1" thickBot="1">
      <c r="A65" s="64"/>
      <c r="B65" s="203"/>
      <c r="C65" s="206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9"/>
      <c r="R65" s="210"/>
      <c r="S65" s="64"/>
      <c r="T65" s="41" t="s">
        <v>74</v>
      </c>
      <c r="U65" s="42" t="s">
        <v>68</v>
      </c>
      <c r="V65" s="43" t="s">
        <v>69</v>
      </c>
      <c r="W65" s="77" t="s">
        <v>83</v>
      </c>
      <c r="X65" s="44" t="s">
        <v>68</v>
      </c>
      <c r="Y65" s="45" t="s">
        <v>70</v>
      </c>
      <c r="Z65" s="46" t="s">
        <v>84</v>
      </c>
      <c r="AA65" s="47" t="s">
        <v>68</v>
      </c>
      <c r="AB65" s="48" t="s">
        <v>71</v>
      </c>
      <c r="AC65" s="49" t="s">
        <v>85</v>
      </c>
      <c r="AD65" s="50" t="s">
        <v>68</v>
      </c>
      <c r="AE65" s="51" t="s">
        <v>72</v>
      </c>
      <c r="AF65" s="52" t="s">
        <v>86</v>
      </c>
      <c r="AG65" s="53" t="s">
        <v>68</v>
      </c>
      <c r="AH65" s="54" t="s">
        <v>73</v>
      </c>
      <c r="AQ65" s="185"/>
      <c r="AR65" s="185"/>
      <c r="AS65" s="185"/>
      <c r="AT65" s="117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</row>
    <row r="66" spans="1:64" ht="15.75" customHeight="1">
      <c r="A66" s="64"/>
      <c r="B66" s="124" t="s">
        <v>15</v>
      </c>
      <c r="C66" s="125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5">
        <v>1250</v>
      </c>
      <c r="R66" s="123"/>
      <c r="S66" s="64"/>
      <c r="T66" s="17">
        <f aca="true" t="shared" si="15" ref="T66:T137">R66*0.5</f>
        <v>0</v>
      </c>
      <c r="U66" s="16">
        <f aca="true" t="shared" si="16" ref="U66:U137">R66+T66</f>
        <v>0</v>
      </c>
      <c r="V66" s="18">
        <f aca="true" t="shared" si="17" ref="V66:V137">Q66*U66</f>
        <v>0</v>
      </c>
      <c r="W66" s="20">
        <f>U66*0.4</f>
        <v>0</v>
      </c>
      <c r="X66" s="21">
        <f>U66+W66</f>
        <v>0</v>
      </c>
      <c r="Y66" s="22">
        <f aca="true" t="shared" si="18" ref="Y66:Y137">Q66*X66</f>
        <v>0</v>
      </c>
      <c r="Z66" s="24">
        <f>R66*0.1</f>
        <v>0</v>
      </c>
      <c r="AA66" s="25">
        <f>X66+Z66</f>
        <v>0</v>
      </c>
      <c r="AB66" s="26">
        <f aca="true" t="shared" si="19" ref="AB66:AB137">AA66*Q66</f>
        <v>0</v>
      </c>
      <c r="AC66" s="28">
        <f>AA66*0.1</f>
        <v>0</v>
      </c>
      <c r="AD66" s="29">
        <f>AA66+AC66</f>
        <v>0</v>
      </c>
      <c r="AE66" s="30">
        <f aca="true" t="shared" si="20" ref="AE66:AE137">Q66*AD66</f>
        <v>0</v>
      </c>
      <c r="AF66" s="32">
        <f>AD66*0.1</f>
        <v>0</v>
      </c>
      <c r="AG66" s="33">
        <f>AD66+AF66</f>
        <v>0</v>
      </c>
      <c r="AH66" s="34">
        <f aca="true" t="shared" si="21" ref="AH66:AH137">AG66*Q66</f>
        <v>0</v>
      </c>
      <c r="AP66" s="60"/>
      <c r="AQ66" s="186"/>
      <c r="AR66" s="186"/>
      <c r="AS66" s="186"/>
      <c r="AT66" s="150"/>
      <c r="AU66" s="60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60"/>
      <c r="BL66" s="60"/>
    </row>
    <row r="67" spans="1:64" ht="15.75" customHeight="1">
      <c r="A67" s="64"/>
      <c r="B67" s="124" t="s">
        <v>16</v>
      </c>
      <c r="C67" s="125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5">
        <v>20</v>
      </c>
      <c r="R67" s="123"/>
      <c r="S67" s="64"/>
      <c r="T67" s="17">
        <f t="shared" si="15"/>
        <v>0</v>
      </c>
      <c r="U67" s="16">
        <f t="shared" si="16"/>
        <v>0</v>
      </c>
      <c r="V67" s="18">
        <f t="shared" si="17"/>
        <v>0</v>
      </c>
      <c r="W67" s="20">
        <f aca="true" t="shared" si="22" ref="W67:W130">U67*0.4</f>
        <v>0</v>
      </c>
      <c r="X67" s="21">
        <f aca="true" t="shared" si="23" ref="X67:X130">U67+W67</f>
        <v>0</v>
      </c>
      <c r="Y67" s="22">
        <f t="shared" si="18"/>
        <v>0</v>
      </c>
      <c r="Z67" s="24">
        <f aca="true" t="shared" si="24" ref="Z67:Z130">R67*0.1</f>
        <v>0</v>
      </c>
      <c r="AA67" s="25">
        <f aca="true" t="shared" si="25" ref="AA67:AA130">X67+Z67</f>
        <v>0</v>
      </c>
      <c r="AB67" s="26">
        <f t="shared" si="19"/>
        <v>0</v>
      </c>
      <c r="AC67" s="28">
        <f aca="true" t="shared" si="26" ref="AC67:AC130">AA67*0.1</f>
        <v>0</v>
      </c>
      <c r="AD67" s="29">
        <f aca="true" t="shared" si="27" ref="AD67:AD130">AA67+AC67</f>
        <v>0</v>
      </c>
      <c r="AE67" s="30">
        <f t="shared" si="20"/>
        <v>0</v>
      </c>
      <c r="AF67" s="32">
        <f aca="true" t="shared" si="28" ref="AF67:AF130">AD67*0.1</f>
        <v>0</v>
      </c>
      <c r="AG67" s="33">
        <f aca="true" t="shared" si="29" ref="AG67:AG130">AD67+AF67</f>
        <v>0</v>
      </c>
      <c r="AH67" s="34">
        <f t="shared" si="21"/>
        <v>0</v>
      </c>
      <c r="AP67" s="60"/>
      <c r="AQ67" s="187"/>
      <c r="AR67" s="187"/>
      <c r="AS67" s="187"/>
      <c r="AT67" s="187"/>
      <c r="AU67" s="60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60"/>
      <c r="BL67" s="60"/>
    </row>
    <row r="68" spans="1:64" ht="15.75" customHeight="1">
      <c r="A68" s="64"/>
      <c r="B68" s="131" t="s">
        <v>105</v>
      </c>
      <c r="C68" s="132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5">
        <v>100</v>
      </c>
      <c r="R68" s="133"/>
      <c r="S68" s="64"/>
      <c r="T68" s="17">
        <f t="shared" si="15"/>
        <v>0</v>
      </c>
      <c r="U68" s="16">
        <f t="shared" si="16"/>
        <v>0</v>
      </c>
      <c r="V68" s="18">
        <f t="shared" si="17"/>
        <v>0</v>
      </c>
      <c r="W68" s="20">
        <f t="shared" si="22"/>
        <v>0</v>
      </c>
      <c r="X68" s="21">
        <f t="shared" si="23"/>
        <v>0</v>
      </c>
      <c r="Y68" s="22">
        <f t="shared" si="18"/>
        <v>0</v>
      </c>
      <c r="Z68" s="24">
        <f t="shared" si="24"/>
        <v>0</v>
      </c>
      <c r="AA68" s="25">
        <f t="shared" si="25"/>
        <v>0</v>
      </c>
      <c r="AB68" s="26">
        <f t="shared" si="19"/>
        <v>0</v>
      </c>
      <c r="AC68" s="28">
        <f t="shared" si="26"/>
        <v>0</v>
      </c>
      <c r="AD68" s="29">
        <f t="shared" si="27"/>
        <v>0</v>
      </c>
      <c r="AE68" s="30">
        <f t="shared" si="20"/>
        <v>0</v>
      </c>
      <c r="AF68" s="32">
        <f t="shared" si="28"/>
        <v>0</v>
      </c>
      <c r="AG68" s="33">
        <f t="shared" si="29"/>
        <v>0</v>
      </c>
      <c r="AH68" s="34">
        <f t="shared" si="21"/>
        <v>0</v>
      </c>
      <c r="AP68" s="60"/>
      <c r="AQ68" s="151"/>
      <c r="AR68" s="151"/>
      <c r="AS68" s="151"/>
      <c r="AT68" s="151"/>
      <c r="AU68" s="60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60"/>
      <c r="BL68" s="60"/>
    </row>
    <row r="69" spans="1:64" ht="15.75" customHeight="1">
      <c r="A69" s="64"/>
      <c r="B69" s="124" t="s">
        <v>106</v>
      </c>
      <c r="C69" s="125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5">
        <v>5</v>
      </c>
      <c r="R69" s="123"/>
      <c r="S69" s="64"/>
      <c r="T69" s="17">
        <f t="shared" si="15"/>
        <v>0</v>
      </c>
      <c r="U69" s="16">
        <f t="shared" si="16"/>
        <v>0</v>
      </c>
      <c r="V69" s="18">
        <f t="shared" si="17"/>
        <v>0</v>
      </c>
      <c r="W69" s="20">
        <f t="shared" si="22"/>
        <v>0</v>
      </c>
      <c r="X69" s="21">
        <f t="shared" si="23"/>
        <v>0</v>
      </c>
      <c r="Y69" s="22">
        <f t="shared" si="18"/>
        <v>0</v>
      </c>
      <c r="Z69" s="24">
        <f t="shared" si="24"/>
        <v>0</v>
      </c>
      <c r="AA69" s="25">
        <f t="shared" si="25"/>
        <v>0</v>
      </c>
      <c r="AB69" s="26">
        <f t="shared" si="19"/>
        <v>0</v>
      </c>
      <c r="AC69" s="28">
        <f t="shared" si="26"/>
        <v>0</v>
      </c>
      <c r="AD69" s="29">
        <f t="shared" si="27"/>
        <v>0</v>
      </c>
      <c r="AE69" s="30">
        <f t="shared" si="20"/>
        <v>0</v>
      </c>
      <c r="AF69" s="32">
        <f t="shared" si="28"/>
        <v>0</v>
      </c>
      <c r="AG69" s="33">
        <f t="shared" si="29"/>
        <v>0</v>
      </c>
      <c r="AH69" s="34">
        <f t="shared" si="21"/>
        <v>0</v>
      </c>
      <c r="AP69" s="60"/>
      <c r="AQ69" s="188"/>
      <c r="AR69" s="215"/>
      <c r="AS69" s="216"/>
      <c r="AT69" s="188"/>
      <c r="AU69" s="60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60"/>
      <c r="BL69" s="60"/>
    </row>
    <row r="70" spans="1:64" ht="15.75" customHeight="1">
      <c r="A70" s="64"/>
      <c r="B70" s="131" t="s">
        <v>107</v>
      </c>
      <c r="C70" s="132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5">
        <v>5</v>
      </c>
      <c r="R70" s="133"/>
      <c r="S70" s="64"/>
      <c r="T70" s="17">
        <f t="shared" si="15"/>
        <v>0</v>
      </c>
      <c r="U70" s="16">
        <f t="shared" si="16"/>
        <v>0</v>
      </c>
      <c r="V70" s="18">
        <f t="shared" si="17"/>
        <v>0</v>
      </c>
      <c r="W70" s="20">
        <f t="shared" si="22"/>
        <v>0</v>
      </c>
      <c r="X70" s="21">
        <f t="shared" si="23"/>
        <v>0</v>
      </c>
      <c r="Y70" s="22">
        <f t="shared" si="18"/>
        <v>0</v>
      </c>
      <c r="Z70" s="24">
        <f t="shared" si="24"/>
        <v>0</v>
      </c>
      <c r="AA70" s="25">
        <f t="shared" si="25"/>
        <v>0</v>
      </c>
      <c r="AB70" s="26">
        <f t="shared" si="19"/>
        <v>0</v>
      </c>
      <c r="AC70" s="28">
        <f t="shared" si="26"/>
        <v>0</v>
      </c>
      <c r="AD70" s="29">
        <f t="shared" si="27"/>
        <v>0</v>
      </c>
      <c r="AE70" s="30">
        <f t="shared" si="20"/>
        <v>0</v>
      </c>
      <c r="AF70" s="32">
        <f t="shared" si="28"/>
        <v>0</v>
      </c>
      <c r="AG70" s="33">
        <f t="shared" si="29"/>
        <v>0</v>
      </c>
      <c r="AH70" s="34">
        <f t="shared" si="21"/>
        <v>0</v>
      </c>
      <c r="AP70" s="60"/>
      <c r="AQ70" s="188"/>
      <c r="AR70" s="215"/>
      <c r="AS70" s="216"/>
      <c r="AT70" s="188"/>
      <c r="AU70" s="60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60"/>
      <c r="BL70" s="60"/>
    </row>
    <row r="71" spans="1:64" ht="15.75" customHeight="1">
      <c r="A71" s="64"/>
      <c r="B71" s="131" t="s">
        <v>108</v>
      </c>
      <c r="C71" s="132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5">
        <v>5</v>
      </c>
      <c r="R71" s="133"/>
      <c r="S71" s="64"/>
      <c r="T71" s="17">
        <f t="shared" si="15"/>
        <v>0</v>
      </c>
      <c r="U71" s="16">
        <f t="shared" si="16"/>
        <v>0</v>
      </c>
      <c r="V71" s="18">
        <f t="shared" si="17"/>
        <v>0</v>
      </c>
      <c r="W71" s="20">
        <f t="shared" si="22"/>
        <v>0</v>
      </c>
      <c r="X71" s="21">
        <f t="shared" si="23"/>
        <v>0</v>
      </c>
      <c r="Y71" s="22">
        <f t="shared" si="18"/>
        <v>0</v>
      </c>
      <c r="Z71" s="24">
        <f t="shared" si="24"/>
        <v>0</v>
      </c>
      <c r="AA71" s="25">
        <f t="shared" si="25"/>
        <v>0</v>
      </c>
      <c r="AB71" s="26">
        <f t="shared" si="19"/>
        <v>0</v>
      </c>
      <c r="AC71" s="28">
        <f t="shared" si="26"/>
        <v>0</v>
      </c>
      <c r="AD71" s="29">
        <f t="shared" si="27"/>
        <v>0</v>
      </c>
      <c r="AE71" s="30">
        <f t="shared" si="20"/>
        <v>0</v>
      </c>
      <c r="AF71" s="32">
        <f t="shared" si="28"/>
        <v>0</v>
      </c>
      <c r="AG71" s="33">
        <f t="shared" si="29"/>
        <v>0</v>
      </c>
      <c r="AH71" s="34">
        <f t="shared" si="21"/>
        <v>0</v>
      </c>
      <c r="AP71" s="60"/>
      <c r="AQ71" s="188"/>
      <c r="AR71" s="215"/>
      <c r="AS71" s="216"/>
      <c r="AT71" s="188"/>
      <c r="AU71" s="60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60"/>
      <c r="BL71" s="60"/>
    </row>
    <row r="72" spans="1:64" ht="15.75" customHeight="1">
      <c r="A72" s="64"/>
      <c r="B72" s="124" t="s">
        <v>21</v>
      </c>
      <c r="C72" s="125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5">
        <v>310</v>
      </c>
      <c r="R72" s="123"/>
      <c r="S72" s="64"/>
      <c r="T72" s="17">
        <f t="shared" si="15"/>
        <v>0</v>
      </c>
      <c r="U72" s="16">
        <f t="shared" si="16"/>
        <v>0</v>
      </c>
      <c r="V72" s="18">
        <f t="shared" si="17"/>
        <v>0</v>
      </c>
      <c r="W72" s="20">
        <f t="shared" si="22"/>
        <v>0</v>
      </c>
      <c r="X72" s="21">
        <f t="shared" si="23"/>
        <v>0</v>
      </c>
      <c r="Y72" s="22">
        <f t="shared" si="18"/>
        <v>0</v>
      </c>
      <c r="Z72" s="24">
        <f t="shared" si="24"/>
        <v>0</v>
      </c>
      <c r="AA72" s="25">
        <f t="shared" si="25"/>
        <v>0</v>
      </c>
      <c r="AB72" s="26">
        <f t="shared" si="19"/>
        <v>0</v>
      </c>
      <c r="AC72" s="28">
        <f t="shared" si="26"/>
        <v>0</v>
      </c>
      <c r="AD72" s="29">
        <f t="shared" si="27"/>
        <v>0</v>
      </c>
      <c r="AE72" s="30">
        <f t="shared" si="20"/>
        <v>0</v>
      </c>
      <c r="AF72" s="32">
        <f t="shared" si="28"/>
        <v>0</v>
      </c>
      <c r="AG72" s="33">
        <f t="shared" si="29"/>
        <v>0</v>
      </c>
      <c r="AH72" s="34">
        <f t="shared" si="21"/>
        <v>0</v>
      </c>
      <c r="AP72" s="60"/>
      <c r="AQ72" s="188"/>
      <c r="AR72" s="215"/>
      <c r="AS72" s="216"/>
      <c r="AT72" s="188"/>
      <c r="AU72" s="60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60"/>
      <c r="BL72" s="60"/>
    </row>
    <row r="73" spans="1:64" ht="15.75" customHeight="1">
      <c r="A73" s="64"/>
      <c r="B73" s="124" t="s">
        <v>22</v>
      </c>
      <c r="C73" s="125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5">
        <v>2</v>
      </c>
      <c r="R73" s="123"/>
      <c r="S73" s="64"/>
      <c r="T73" s="17">
        <f t="shared" si="15"/>
        <v>0</v>
      </c>
      <c r="U73" s="16">
        <f t="shared" si="16"/>
        <v>0</v>
      </c>
      <c r="V73" s="18">
        <f t="shared" si="17"/>
        <v>0</v>
      </c>
      <c r="W73" s="20">
        <f t="shared" si="22"/>
        <v>0</v>
      </c>
      <c r="X73" s="21">
        <f t="shared" si="23"/>
        <v>0</v>
      </c>
      <c r="Y73" s="22">
        <f t="shared" si="18"/>
        <v>0</v>
      </c>
      <c r="Z73" s="24">
        <f t="shared" si="24"/>
        <v>0</v>
      </c>
      <c r="AA73" s="25">
        <f t="shared" si="25"/>
        <v>0</v>
      </c>
      <c r="AB73" s="26">
        <f t="shared" si="19"/>
        <v>0</v>
      </c>
      <c r="AC73" s="28">
        <f t="shared" si="26"/>
        <v>0</v>
      </c>
      <c r="AD73" s="29">
        <f t="shared" si="27"/>
        <v>0</v>
      </c>
      <c r="AE73" s="30">
        <f t="shared" si="20"/>
        <v>0</v>
      </c>
      <c r="AF73" s="32">
        <f t="shared" si="28"/>
        <v>0</v>
      </c>
      <c r="AG73" s="33">
        <f t="shared" si="29"/>
        <v>0</v>
      </c>
      <c r="AH73" s="34">
        <f t="shared" si="21"/>
        <v>0</v>
      </c>
      <c r="AP73" s="60"/>
      <c r="AQ73" s="152"/>
      <c r="AR73" s="153"/>
      <c r="AS73" s="154"/>
      <c r="AT73" s="155"/>
      <c r="AU73" s="150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60"/>
      <c r="BL73" s="60"/>
    </row>
    <row r="74" spans="1:64" ht="15.75" customHeight="1">
      <c r="A74" s="64"/>
      <c r="B74" s="131" t="s">
        <v>89</v>
      </c>
      <c r="C74" s="132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5">
        <v>3</v>
      </c>
      <c r="R74" s="133"/>
      <c r="S74" s="64"/>
      <c r="T74" s="17">
        <f t="shared" si="15"/>
        <v>0</v>
      </c>
      <c r="U74" s="16">
        <f t="shared" si="16"/>
        <v>0</v>
      </c>
      <c r="V74" s="18">
        <f t="shared" si="17"/>
        <v>0</v>
      </c>
      <c r="W74" s="20">
        <f t="shared" si="22"/>
        <v>0</v>
      </c>
      <c r="X74" s="21">
        <f t="shared" si="23"/>
        <v>0</v>
      </c>
      <c r="Y74" s="22">
        <f t="shared" si="18"/>
        <v>0</v>
      </c>
      <c r="Z74" s="24">
        <f t="shared" si="24"/>
        <v>0</v>
      </c>
      <c r="AA74" s="25">
        <f t="shared" si="25"/>
        <v>0</v>
      </c>
      <c r="AB74" s="26">
        <f t="shared" si="19"/>
        <v>0</v>
      </c>
      <c r="AC74" s="28">
        <f t="shared" si="26"/>
        <v>0</v>
      </c>
      <c r="AD74" s="29">
        <f t="shared" si="27"/>
        <v>0</v>
      </c>
      <c r="AE74" s="30">
        <f t="shared" si="20"/>
        <v>0</v>
      </c>
      <c r="AF74" s="32">
        <f t="shared" si="28"/>
        <v>0</v>
      </c>
      <c r="AG74" s="33">
        <f t="shared" si="29"/>
        <v>0</v>
      </c>
      <c r="AH74" s="34">
        <f t="shared" si="21"/>
        <v>0</v>
      </c>
      <c r="AP74" s="60"/>
      <c r="AQ74" s="152"/>
      <c r="AR74" s="153"/>
      <c r="AS74" s="154"/>
      <c r="AT74" s="155"/>
      <c r="AU74" s="150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60"/>
      <c r="BL74" s="60"/>
    </row>
    <row r="75" spans="1:64" ht="15.75" customHeight="1">
      <c r="A75" s="64"/>
      <c r="B75" s="124" t="s">
        <v>19</v>
      </c>
      <c r="C75" s="125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6"/>
      <c r="Q75" s="5">
        <v>5</v>
      </c>
      <c r="R75" s="123"/>
      <c r="S75" s="64"/>
      <c r="T75" s="17">
        <f t="shared" si="15"/>
        <v>0</v>
      </c>
      <c r="U75" s="16">
        <f t="shared" si="16"/>
        <v>0</v>
      </c>
      <c r="V75" s="18">
        <f t="shared" si="17"/>
        <v>0</v>
      </c>
      <c r="W75" s="20">
        <f t="shared" si="22"/>
        <v>0</v>
      </c>
      <c r="X75" s="21">
        <f t="shared" si="23"/>
        <v>0</v>
      </c>
      <c r="Y75" s="22">
        <f t="shared" si="18"/>
        <v>0</v>
      </c>
      <c r="Z75" s="24">
        <f t="shared" si="24"/>
        <v>0</v>
      </c>
      <c r="AA75" s="25">
        <f t="shared" si="25"/>
        <v>0</v>
      </c>
      <c r="AB75" s="26">
        <f t="shared" si="19"/>
        <v>0</v>
      </c>
      <c r="AC75" s="28">
        <f t="shared" si="26"/>
        <v>0</v>
      </c>
      <c r="AD75" s="29">
        <f t="shared" si="27"/>
        <v>0</v>
      </c>
      <c r="AE75" s="30">
        <f t="shared" si="20"/>
        <v>0</v>
      </c>
      <c r="AF75" s="32">
        <f t="shared" si="28"/>
        <v>0</v>
      </c>
      <c r="AG75" s="33">
        <f t="shared" si="29"/>
        <v>0</v>
      </c>
      <c r="AH75" s="34">
        <f t="shared" si="21"/>
        <v>0</v>
      </c>
      <c r="AP75" s="60"/>
      <c r="AQ75" s="152"/>
      <c r="AR75" s="153"/>
      <c r="AS75" s="154"/>
      <c r="AT75" s="155"/>
      <c r="AU75" s="150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60"/>
      <c r="BL75" s="60"/>
    </row>
    <row r="76" spans="1:64" ht="15.75" customHeight="1">
      <c r="A76" s="64"/>
      <c r="B76" s="124" t="s">
        <v>20</v>
      </c>
      <c r="C76" s="125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6"/>
      <c r="Q76" s="5">
        <v>1</v>
      </c>
      <c r="R76" s="123"/>
      <c r="S76" s="64"/>
      <c r="T76" s="17">
        <f t="shared" si="15"/>
        <v>0</v>
      </c>
      <c r="U76" s="16">
        <f t="shared" si="16"/>
        <v>0</v>
      </c>
      <c r="V76" s="18">
        <f t="shared" si="17"/>
        <v>0</v>
      </c>
      <c r="W76" s="20">
        <f t="shared" si="22"/>
        <v>0</v>
      </c>
      <c r="X76" s="21">
        <f t="shared" si="23"/>
        <v>0</v>
      </c>
      <c r="Y76" s="22">
        <f t="shared" si="18"/>
        <v>0</v>
      </c>
      <c r="Z76" s="24">
        <f t="shared" si="24"/>
        <v>0</v>
      </c>
      <c r="AA76" s="25">
        <f t="shared" si="25"/>
        <v>0</v>
      </c>
      <c r="AB76" s="26">
        <f t="shared" si="19"/>
        <v>0</v>
      </c>
      <c r="AC76" s="28">
        <f t="shared" si="26"/>
        <v>0</v>
      </c>
      <c r="AD76" s="29">
        <f t="shared" si="27"/>
        <v>0</v>
      </c>
      <c r="AE76" s="30">
        <f t="shared" si="20"/>
        <v>0</v>
      </c>
      <c r="AF76" s="32">
        <f t="shared" si="28"/>
        <v>0</v>
      </c>
      <c r="AG76" s="33">
        <f t="shared" si="29"/>
        <v>0</v>
      </c>
      <c r="AH76" s="34">
        <f t="shared" si="21"/>
        <v>0</v>
      </c>
      <c r="AP76" s="60"/>
      <c r="AQ76" s="152"/>
      <c r="AR76" s="153"/>
      <c r="AS76" s="154"/>
      <c r="AT76" s="155"/>
      <c r="AU76" s="150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60"/>
      <c r="BL76" s="60"/>
    </row>
    <row r="77" spans="1:64" ht="15.75" customHeight="1">
      <c r="A77" s="64"/>
      <c r="B77" s="131" t="s">
        <v>88</v>
      </c>
      <c r="C77" s="132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6"/>
      <c r="Q77" s="5">
        <v>4</v>
      </c>
      <c r="R77" s="133"/>
      <c r="S77" s="64"/>
      <c r="T77" s="17">
        <f t="shared" si="15"/>
        <v>0</v>
      </c>
      <c r="U77" s="16">
        <f t="shared" si="16"/>
        <v>0</v>
      </c>
      <c r="V77" s="18">
        <f t="shared" si="17"/>
        <v>0</v>
      </c>
      <c r="W77" s="20">
        <f t="shared" si="22"/>
        <v>0</v>
      </c>
      <c r="X77" s="21">
        <f t="shared" si="23"/>
        <v>0</v>
      </c>
      <c r="Y77" s="22">
        <f t="shared" si="18"/>
        <v>0</v>
      </c>
      <c r="Z77" s="24">
        <f t="shared" si="24"/>
        <v>0</v>
      </c>
      <c r="AA77" s="25">
        <f t="shared" si="25"/>
        <v>0</v>
      </c>
      <c r="AB77" s="26">
        <f t="shared" si="19"/>
        <v>0</v>
      </c>
      <c r="AC77" s="28">
        <f t="shared" si="26"/>
        <v>0</v>
      </c>
      <c r="AD77" s="29">
        <f t="shared" si="27"/>
        <v>0</v>
      </c>
      <c r="AE77" s="30">
        <f t="shared" si="20"/>
        <v>0</v>
      </c>
      <c r="AF77" s="32">
        <f t="shared" si="28"/>
        <v>0</v>
      </c>
      <c r="AG77" s="33">
        <f t="shared" si="29"/>
        <v>0</v>
      </c>
      <c r="AH77" s="34">
        <f t="shared" si="21"/>
        <v>0</v>
      </c>
      <c r="AP77" s="60"/>
      <c r="AQ77" s="152"/>
      <c r="AR77" s="153"/>
      <c r="AS77" s="154"/>
      <c r="AT77" s="155"/>
      <c r="AU77" s="150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60"/>
      <c r="BL77" s="60"/>
    </row>
    <row r="78" spans="1:64" ht="15.75" customHeight="1">
      <c r="A78" s="64"/>
      <c r="B78" s="124" t="s">
        <v>17</v>
      </c>
      <c r="C78" s="125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5">
        <v>12</v>
      </c>
      <c r="R78" s="123"/>
      <c r="S78" s="64"/>
      <c r="T78" s="17">
        <f t="shared" si="15"/>
        <v>0</v>
      </c>
      <c r="U78" s="16">
        <f t="shared" si="16"/>
        <v>0</v>
      </c>
      <c r="V78" s="18">
        <f t="shared" si="17"/>
        <v>0</v>
      </c>
      <c r="W78" s="20">
        <f t="shared" si="22"/>
        <v>0</v>
      </c>
      <c r="X78" s="21">
        <f t="shared" si="23"/>
        <v>0</v>
      </c>
      <c r="Y78" s="22">
        <f t="shared" si="18"/>
        <v>0</v>
      </c>
      <c r="Z78" s="24">
        <f t="shared" si="24"/>
        <v>0</v>
      </c>
      <c r="AA78" s="25">
        <f t="shared" si="25"/>
        <v>0</v>
      </c>
      <c r="AB78" s="26">
        <f t="shared" si="19"/>
        <v>0</v>
      </c>
      <c r="AC78" s="28">
        <f t="shared" si="26"/>
        <v>0</v>
      </c>
      <c r="AD78" s="29">
        <f t="shared" si="27"/>
        <v>0</v>
      </c>
      <c r="AE78" s="30">
        <f t="shared" si="20"/>
        <v>0</v>
      </c>
      <c r="AF78" s="32">
        <f t="shared" si="28"/>
        <v>0</v>
      </c>
      <c r="AG78" s="33">
        <f t="shared" si="29"/>
        <v>0</v>
      </c>
      <c r="AH78" s="34">
        <f t="shared" si="21"/>
        <v>0</v>
      </c>
      <c r="AP78" s="60"/>
      <c r="AQ78" s="152"/>
      <c r="AR78" s="153"/>
      <c r="AS78" s="154"/>
      <c r="AT78" s="155"/>
      <c r="AU78" s="150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60"/>
      <c r="BL78" s="60"/>
    </row>
    <row r="79" spans="1:64" ht="15.75" customHeight="1">
      <c r="A79" s="64"/>
      <c r="B79" s="124" t="s">
        <v>18</v>
      </c>
      <c r="C79" s="125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6"/>
      <c r="Q79" s="5">
        <v>2</v>
      </c>
      <c r="R79" s="123"/>
      <c r="S79" s="64"/>
      <c r="T79" s="17">
        <f t="shared" si="15"/>
        <v>0</v>
      </c>
      <c r="U79" s="16">
        <f t="shared" si="16"/>
        <v>0</v>
      </c>
      <c r="V79" s="18">
        <f t="shared" si="17"/>
        <v>0</v>
      </c>
      <c r="W79" s="20">
        <f t="shared" si="22"/>
        <v>0</v>
      </c>
      <c r="X79" s="21">
        <f t="shared" si="23"/>
        <v>0</v>
      </c>
      <c r="Y79" s="22">
        <f t="shared" si="18"/>
        <v>0</v>
      </c>
      <c r="Z79" s="24">
        <f t="shared" si="24"/>
        <v>0</v>
      </c>
      <c r="AA79" s="25">
        <f t="shared" si="25"/>
        <v>0</v>
      </c>
      <c r="AB79" s="26">
        <f t="shared" si="19"/>
        <v>0</v>
      </c>
      <c r="AC79" s="28">
        <f t="shared" si="26"/>
        <v>0</v>
      </c>
      <c r="AD79" s="29">
        <f t="shared" si="27"/>
        <v>0</v>
      </c>
      <c r="AE79" s="30">
        <f t="shared" si="20"/>
        <v>0</v>
      </c>
      <c r="AF79" s="32">
        <f t="shared" si="28"/>
        <v>0</v>
      </c>
      <c r="AG79" s="33">
        <f t="shared" si="29"/>
        <v>0</v>
      </c>
      <c r="AH79" s="34">
        <f t="shared" si="21"/>
        <v>0</v>
      </c>
      <c r="AP79" s="60"/>
      <c r="AQ79" s="152"/>
      <c r="AR79" s="153"/>
      <c r="AS79" s="154"/>
      <c r="AT79" s="155"/>
      <c r="AU79" s="150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60"/>
      <c r="BL79" s="60"/>
    </row>
    <row r="80" spans="1:64" ht="15.75" customHeight="1">
      <c r="A80" s="64"/>
      <c r="B80" s="131" t="s">
        <v>87</v>
      </c>
      <c r="C80" s="132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6"/>
      <c r="Q80" s="5">
        <v>3</v>
      </c>
      <c r="R80" s="133"/>
      <c r="S80" s="64"/>
      <c r="T80" s="17">
        <f t="shared" si="15"/>
        <v>0</v>
      </c>
      <c r="U80" s="16">
        <f t="shared" si="16"/>
        <v>0</v>
      </c>
      <c r="V80" s="18">
        <f t="shared" si="17"/>
        <v>0</v>
      </c>
      <c r="W80" s="20">
        <f t="shared" si="22"/>
        <v>0</v>
      </c>
      <c r="X80" s="21">
        <f t="shared" si="23"/>
        <v>0</v>
      </c>
      <c r="Y80" s="22">
        <f t="shared" si="18"/>
        <v>0</v>
      </c>
      <c r="Z80" s="24">
        <f t="shared" si="24"/>
        <v>0</v>
      </c>
      <c r="AA80" s="25">
        <f t="shared" si="25"/>
        <v>0</v>
      </c>
      <c r="AB80" s="26">
        <f t="shared" si="19"/>
        <v>0</v>
      </c>
      <c r="AC80" s="28">
        <f t="shared" si="26"/>
        <v>0</v>
      </c>
      <c r="AD80" s="29">
        <f t="shared" si="27"/>
        <v>0</v>
      </c>
      <c r="AE80" s="30">
        <f t="shared" si="20"/>
        <v>0</v>
      </c>
      <c r="AF80" s="32">
        <f t="shared" si="28"/>
        <v>0</v>
      </c>
      <c r="AG80" s="33">
        <f t="shared" si="29"/>
        <v>0</v>
      </c>
      <c r="AH80" s="34">
        <f t="shared" si="21"/>
        <v>0</v>
      </c>
      <c r="AP80" s="60"/>
      <c r="AQ80" s="152"/>
      <c r="AR80" s="153"/>
      <c r="AS80" s="154"/>
      <c r="AT80" s="155"/>
      <c r="AU80" s="150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60"/>
      <c r="BL80" s="60"/>
    </row>
    <row r="81" spans="1:64" ht="15.75" customHeight="1">
      <c r="A81" s="64"/>
      <c r="B81" s="124" t="s">
        <v>52</v>
      </c>
      <c r="C81" s="125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6"/>
      <c r="Q81" s="5">
        <v>5</v>
      </c>
      <c r="R81" s="123"/>
      <c r="S81" s="64"/>
      <c r="T81" s="17">
        <f t="shared" si="15"/>
        <v>0</v>
      </c>
      <c r="U81" s="16">
        <f t="shared" si="16"/>
        <v>0</v>
      </c>
      <c r="V81" s="18">
        <f t="shared" si="17"/>
        <v>0</v>
      </c>
      <c r="W81" s="20">
        <f t="shared" si="22"/>
        <v>0</v>
      </c>
      <c r="X81" s="21">
        <f t="shared" si="23"/>
        <v>0</v>
      </c>
      <c r="Y81" s="22">
        <f t="shared" si="18"/>
        <v>0</v>
      </c>
      <c r="Z81" s="24">
        <f t="shared" si="24"/>
        <v>0</v>
      </c>
      <c r="AA81" s="25">
        <f t="shared" si="25"/>
        <v>0</v>
      </c>
      <c r="AB81" s="26">
        <f t="shared" si="19"/>
        <v>0</v>
      </c>
      <c r="AC81" s="28">
        <f t="shared" si="26"/>
        <v>0</v>
      </c>
      <c r="AD81" s="29">
        <f t="shared" si="27"/>
        <v>0</v>
      </c>
      <c r="AE81" s="30">
        <f t="shared" si="20"/>
        <v>0</v>
      </c>
      <c r="AF81" s="32">
        <f t="shared" si="28"/>
        <v>0</v>
      </c>
      <c r="AG81" s="33">
        <f t="shared" si="29"/>
        <v>0</v>
      </c>
      <c r="AH81" s="34">
        <f t="shared" si="21"/>
        <v>0</v>
      </c>
      <c r="AP81" s="60"/>
      <c r="AQ81" s="152"/>
      <c r="AR81" s="153"/>
      <c r="AS81" s="154"/>
      <c r="AT81" s="155"/>
      <c r="AU81" s="150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60"/>
      <c r="BL81" s="60"/>
    </row>
    <row r="82" spans="1:64" ht="15.75" customHeight="1">
      <c r="A82" s="64"/>
      <c r="B82" s="124" t="s">
        <v>47</v>
      </c>
      <c r="C82" s="125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6"/>
      <c r="Q82" s="5">
        <v>5</v>
      </c>
      <c r="R82" s="123"/>
      <c r="S82" s="64"/>
      <c r="T82" s="17">
        <f t="shared" si="15"/>
        <v>0</v>
      </c>
      <c r="U82" s="15">
        <f t="shared" si="16"/>
        <v>0</v>
      </c>
      <c r="V82" s="18">
        <f t="shared" si="17"/>
        <v>0</v>
      </c>
      <c r="W82" s="20">
        <f t="shared" si="22"/>
        <v>0</v>
      </c>
      <c r="X82" s="21">
        <f t="shared" si="23"/>
        <v>0</v>
      </c>
      <c r="Y82" s="22">
        <f t="shared" si="18"/>
        <v>0</v>
      </c>
      <c r="Z82" s="24">
        <f t="shared" si="24"/>
        <v>0</v>
      </c>
      <c r="AA82" s="25">
        <f t="shared" si="25"/>
        <v>0</v>
      </c>
      <c r="AB82" s="26">
        <f t="shared" si="19"/>
        <v>0</v>
      </c>
      <c r="AC82" s="28">
        <f t="shared" si="26"/>
        <v>0</v>
      </c>
      <c r="AD82" s="29">
        <f t="shared" si="27"/>
        <v>0</v>
      </c>
      <c r="AE82" s="30">
        <f t="shared" si="20"/>
        <v>0</v>
      </c>
      <c r="AF82" s="32">
        <f t="shared" si="28"/>
        <v>0</v>
      </c>
      <c r="AG82" s="33">
        <f t="shared" si="29"/>
        <v>0</v>
      </c>
      <c r="AH82" s="34">
        <f t="shared" si="21"/>
        <v>0</v>
      </c>
      <c r="AP82" s="60"/>
      <c r="AQ82" s="152"/>
      <c r="AR82" s="153"/>
      <c r="AS82" s="154"/>
      <c r="AT82" s="155"/>
      <c r="AU82" s="150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60"/>
      <c r="BL82" s="60"/>
    </row>
    <row r="83" spans="1:64" ht="15.75" customHeight="1">
      <c r="A83" s="64"/>
      <c r="B83" s="124" t="s">
        <v>48</v>
      </c>
      <c r="C83" s="125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6"/>
      <c r="Q83" s="5">
        <v>2</v>
      </c>
      <c r="R83" s="123"/>
      <c r="S83" s="64"/>
      <c r="T83" s="17">
        <f t="shared" si="15"/>
        <v>0</v>
      </c>
      <c r="U83" s="15">
        <f t="shared" si="16"/>
        <v>0</v>
      </c>
      <c r="V83" s="19">
        <f t="shared" si="17"/>
        <v>0</v>
      </c>
      <c r="W83" s="20">
        <f t="shared" si="22"/>
        <v>0</v>
      </c>
      <c r="X83" s="21">
        <f t="shared" si="23"/>
        <v>0</v>
      </c>
      <c r="Y83" s="22">
        <f t="shared" si="18"/>
        <v>0</v>
      </c>
      <c r="Z83" s="24">
        <f t="shared" si="24"/>
        <v>0</v>
      </c>
      <c r="AA83" s="25">
        <f t="shared" si="25"/>
        <v>0</v>
      </c>
      <c r="AB83" s="26">
        <f t="shared" si="19"/>
        <v>0</v>
      </c>
      <c r="AC83" s="28">
        <f t="shared" si="26"/>
        <v>0</v>
      </c>
      <c r="AD83" s="29">
        <f t="shared" si="27"/>
        <v>0</v>
      </c>
      <c r="AE83" s="30">
        <f t="shared" si="20"/>
        <v>0</v>
      </c>
      <c r="AF83" s="32">
        <f t="shared" si="28"/>
        <v>0</v>
      </c>
      <c r="AG83" s="33">
        <f t="shared" si="29"/>
        <v>0</v>
      </c>
      <c r="AH83" s="34">
        <f t="shared" si="21"/>
        <v>0</v>
      </c>
      <c r="AP83" s="60"/>
      <c r="AQ83" s="152"/>
      <c r="AR83" s="153"/>
      <c r="AS83" s="154"/>
      <c r="AT83" s="155"/>
      <c r="AU83" s="150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60"/>
      <c r="BL83" s="60"/>
    </row>
    <row r="84" spans="1:64" ht="27" customHeight="1">
      <c r="A84" s="64"/>
      <c r="B84" s="131" t="s">
        <v>109</v>
      </c>
      <c r="C84" s="132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6"/>
      <c r="Q84" s="5">
        <v>3</v>
      </c>
      <c r="R84" s="133"/>
      <c r="S84" s="64"/>
      <c r="T84" s="17">
        <f t="shared" si="15"/>
        <v>0</v>
      </c>
      <c r="U84" s="15">
        <f t="shared" si="16"/>
        <v>0</v>
      </c>
      <c r="V84" s="19">
        <f t="shared" si="17"/>
        <v>0</v>
      </c>
      <c r="W84" s="20">
        <f t="shared" si="22"/>
        <v>0</v>
      </c>
      <c r="X84" s="21">
        <f t="shared" si="23"/>
        <v>0</v>
      </c>
      <c r="Y84" s="22">
        <f t="shared" si="18"/>
        <v>0</v>
      </c>
      <c r="Z84" s="24">
        <f t="shared" si="24"/>
        <v>0</v>
      </c>
      <c r="AA84" s="25">
        <f t="shared" si="25"/>
        <v>0</v>
      </c>
      <c r="AB84" s="26">
        <f t="shared" si="19"/>
        <v>0</v>
      </c>
      <c r="AC84" s="28">
        <f t="shared" si="26"/>
        <v>0</v>
      </c>
      <c r="AD84" s="29">
        <f t="shared" si="27"/>
        <v>0</v>
      </c>
      <c r="AE84" s="30">
        <f t="shared" si="20"/>
        <v>0</v>
      </c>
      <c r="AF84" s="32">
        <f t="shared" si="28"/>
        <v>0</v>
      </c>
      <c r="AG84" s="33">
        <f t="shared" si="29"/>
        <v>0</v>
      </c>
      <c r="AH84" s="34">
        <f t="shared" si="21"/>
        <v>0</v>
      </c>
      <c r="AP84" s="60"/>
      <c r="AQ84" s="152"/>
      <c r="AR84" s="153"/>
      <c r="AS84" s="154"/>
      <c r="AT84" s="155"/>
      <c r="AU84" s="150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60"/>
      <c r="BL84" s="60"/>
    </row>
    <row r="85" spans="1:64" ht="15.75" customHeight="1">
      <c r="A85" s="64"/>
      <c r="B85" s="124" t="s">
        <v>49</v>
      </c>
      <c r="C85" s="125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6"/>
      <c r="Q85" s="5">
        <v>5</v>
      </c>
      <c r="R85" s="123"/>
      <c r="S85" s="64"/>
      <c r="T85" s="17">
        <f t="shared" si="15"/>
        <v>0</v>
      </c>
      <c r="U85" s="15">
        <f t="shared" si="16"/>
        <v>0</v>
      </c>
      <c r="V85" s="19">
        <f t="shared" si="17"/>
        <v>0</v>
      </c>
      <c r="W85" s="20">
        <f t="shared" si="22"/>
        <v>0</v>
      </c>
      <c r="X85" s="21">
        <f t="shared" si="23"/>
        <v>0</v>
      </c>
      <c r="Y85" s="22">
        <f t="shared" si="18"/>
        <v>0</v>
      </c>
      <c r="Z85" s="24">
        <f t="shared" si="24"/>
        <v>0</v>
      </c>
      <c r="AA85" s="25">
        <f t="shared" si="25"/>
        <v>0</v>
      </c>
      <c r="AB85" s="26">
        <f t="shared" si="19"/>
        <v>0</v>
      </c>
      <c r="AC85" s="28">
        <f t="shared" si="26"/>
        <v>0</v>
      </c>
      <c r="AD85" s="29">
        <f t="shared" si="27"/>
        <v>0</v>
      </c>
      <c r="AE85" s="30">
        <f t="shared" si="20"/>
        <v>0</v>
      </c>
      <c r="AF85" s="32">
        <f t="shared" si="28"/>
        <v>0</v>
      </c>
      <c r="AG85" s="33">
        <f t="shared" si="29"/>
        <v>0</v>
      </c>
      <c r="AH85" s="34">
        <f t="shared" si="21"/>
        <v>0</v>
      </c>
      <c r="AP85" s="60"/>
      <c r="AQ85" s="152"/>
      <c r="AR85" s="153"/>
      <c r="AS85" s="154"/>
      <c r="AT85" s="155"/>
      <c r="AU85" s="150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60"/>
      <c r="BL85" s="60"/>
    </row>
    <row r="86" spans="1:64" ht="15.75" customHeight="1">
      <c r="A86" s="64"/>
      <c r="B86" s="124" t="s">
        <v>50</v>
      </c>
      <c r="C86" s="125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6"/>
      <c r="Q86" s="5">
        <v>5</v>
      </c>
      <c r="R86" s="123"/>
      <c r="S86" s="64"/>
      <c r="T86" s="17">
        <f t="shared" si="15"/>
        <v>0</v>
      </c>
      <c r="U86" s="15">
        <f t="shared" si="16"/>
        <v>0</v>
      </c>
      <c r="V86" s="19">
        <f t="shared" si="17"/>
        <v>0</v>
      </c>
      <c r="W86" s="20">
        <f t="shared" si="22"/>
        <v>0</v>
      </c>
      <c r="X86" s="21">
        <f t="shared" si="23"/>
        <v>0</v>
      </c>
      <c r="Y86" s="22">
        <f t="shared" si="18"/>
        <v>0</v>
      </c>
      <c r="Z86" s="24">
        <f t="shared" si="24"/>
        <v>0</v>
      </c>
      <c r="AA86" s="25">
        <f t="shared" si="25"/>
        <v>0</v>
      </c>
      <c r="AB86" s="26">
        <f t="shared" si="19"/>
        <v>0</v>
      </c>
      <c r="AC86" s="28">
        <f t="shared" si="26"/>
        <v>0</v>
      </c>
      <c r="AD86" s="29">
        <f t="shared" si="27"/>
        <v>0</v>
      </c>
      <c r="AE86" s="30">
        <f t="shared" si="20"/>
        <v>0</v>
      </c>
      <c r="AF86" s="32">
        <f t="shared" si="28"/>
        <v>0</v>
      </c>
      <c r="AG86" s="33">
        <f t="shared" si="29"/>
        <v>0</v>
      </c>
      <c r="AH86" s="34">
        <f t="shared" si="21"/>
        <v>0</v>
      </c>
      <c r="AP86" s="60"/>
      <c r="AQ86" s="152"/>
      <c r="AR86" s="153"/>
      <c r="AS86" s="154"/>
      <c r="AT86" s="155"/>
      <c r="AU86" s="150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60"/>
      <c r="BL86" s="60"/>
    </row>
    <row r="87" spans="1:64" ht="15.75" customHeight="1">
      <c r="A87" s="64"/>
      <c r="B87" s="124" t="s">
        <v>51</v>
      </c>
      <c r="C87" s="125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6"/>
      <c r="Q87" s="5">
        <v>1</v>
      </c>
      <c r="R87" s="123"/>
      <c r="S87" s="64"/>
      <c r="T87" s="17">
        <f t="shared" si="15"/>
        <v>0</v>
      </c>
      <c r="U87" s="15">
        <f t="shared" si="16"/>
        <v>0</v>
      </c>
      <c r="V87" s="19">
        <f t="shared" si="17"/>
        <v>0</v>
      </c>
      <c r="W87" s="20">
        <f t="shared" si="22"/>
        <v>0</v>
      </c>
      <c r="X87" s="21">
        <f t="shared" si="23"/>
        <v>0</v>
      </c>
      <c r="Y87" s="22">
        <f t="shared" si="18"/>
        <v>0</v>
      </c>
      <c r="Z87" s="24">
        <f t="shared" si="24"/>
        <v>0</v>
      </c>
      <c r="AA87" s="25">
        <f t="shared" si="25"/>
        <v>0</v>
      </c>
      <c r="AB87" s="26">
        <f t="shared" si="19"/>
        <v>0</v>
      </c>
      <c r="AC87" s="28">
        <f t="shared" si="26"/>
        <v>0</v>
      </c>
      <c r="AD87" s="29">
        <f t="shared" si="27"/>
        <v>0</v>
      </c>
      <c r="AE87" s="30">
        <f t="shared" si="20"/>
        <v>0</v>
      </c>
      <c r="AF87" s="32">
        <f t="shared" si="28"/>
        <v>0</v>
      </c>
      <c r="AG87" s="33">
        <f t="shared" si="29"/>
        <v>0</v>
      </c>
      <c r="AH87" s="34">
        <f t="shared" si="21"/>
        <v>0</v>
      </c>
      <c r="AP87" s="60"/>
      <c r="AQ87" s="152"/>
      <c r="AR87" s="153"/>
      <c r="AS87" s="154"/>
      <c r="AT87" s="155"/>
      <c r="AU87" s="150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60"/>
      <c r="BL87" s="60"/>
    </row>
    <row r="88" spans="1:64" ht="15.75" customHeight="1">
      <c r="A88" s="64"/>
      <c r="B88" s="131" t="s">
        <v>110</v>
      </c>
      <c r="C88" s="132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6"/>
      <c r="Q88" s="5">
        <v>4</v>
      </c>
      <c r="R88" s="133"/>
      <c r="S88" s="64"/>
      <c r="T88" s="17">
        <f t="shared" si="15"/>
        <v>0</v>
      </c>
      <c r="U88" s="15">
        <f t="shared" si="16"/>
        <v>0</v>
      </c>
      <c r="V88" s="19">
        <f t="shared" si="17"/>
        <v>0</v>
      </c>
      <c r="W88" s="20">
        <f t="shared" si="22"/>
        <v>0</v>
      </c>
      <c r="X88" s="21">
        <f t="shared" si="23"/>
        <v>0</v>
      </c>
      <c r="Y88" s="22">
        <f t="shared" si="18"/>
        <v>0</v>
      </c>
      <c r="Z88" s="24">
        <f t="shared" si="24"/>
        <v>0</v>
      </c>
      <c r="AA88" s="25">
        <f t="shared" si="25"/>
        <v>0</v>
      </c>
      <c r="AB88" s="26">
        <f t="shared" si="19"/>
        <v>0</v>
      </c>
      <c r="AC88" s="28">
        <f t="shared" si="26"/>
        <v>0</v>
      </c>
      <c r="AD88" s="29">
        <f t="shared" si="27"/>
        <v>0</v>
      </c>
      <c r="AE88" s="30">
        <f t="shared" si="20"/>
        <v>0</v>
      </c>
      <c r="AF88" s="32">
        <f t="shared" si="28"/>
        <v>0</v>
      </c>
      <c r="AG88" s="33">
        <f t="shared" si="29"/>
        <v>0</v>
      </c>
      <c r="AH88" s="34">
        <f t="shared" si="21"/>
        <v>0</v>
      </c>
      <c r="AP88" s="60"/>
      <c r="AQ88" s="152"/>
      <c r="AR88" s="153"/>
      <c r="AS88" s="154"/>
      <c r="AT88" s="155"/>
      <c r="AU88" s="150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60"/>
      <c r="BL88" s="60"/>
    </row>
    <row r="89" spans="1:64" ht="15.75" customHeight="1">
      <c r="A89" s="64"/>
      <c r="B89" s="124" t="s">
        <v>23</v>
      </c>
      <c r="C89" s="125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5">
        <v>5</v>
      </c>
      <c r="R89" s="123"/>
      <c r="S89" s="64"/>
      <c r="T89" s="17">
        <f t="shared" si="15"/>
        <v>0</v>
      </c>
      <c r="U89" s="15">
        <f t="shared" si="16"/>
        <v>0</v>
      </c>
      <c r="V89" s="19">
        <f t="shared" si="17"/>
        <v>0</v>
      </c>
      <c r="W89" s="20">
        <f t="shared" si="22"/>
        <v>0</v>
      </c>
      <c r="X89" s="21">
        <f t="shared" si="23"/>
        <v>0</v>
      </c>
      <c r="Y89" s="22">
        <f t="shared" si="18"/>
        <v>0</v>
      </c>
      <c r="Z89" s="24">
        <f t="shared" si="24"/>
        <v>0</v>
      </c>
      <c r="AA89" s="25">
        <f t="shared" si="25"/>
        <v>0</v>
      </c>
      <c r="AB89" s="26">
        <f t="shared" si="19"/>
        <v>0</v>
      </c>
      <c r="AC89" s="28">
        <f t="shared" si="26"/>
        <v>0</v>
      </c>
      <c r="AD89" s="29">
        <f t="shared" si="27"/>
        <v>0</v>
      </c>
      <c r="AE89" s="30">
        <f t="shared" si="20"/>
        <v>0</v>
      </c>
      <c r="AF89" s="32">
        <f t="shared" si="28"/>
        <v>0</v>
      </c>
      <c r="AG89" s="33">
        <f t="shared" si="29"/>
        <v>0</v>
      </c>
      <c r="AH89" s="34">
        <f t="shared" si="21"/>
        <v>0</v>
      </c>
      <c r="AP89" s="60"/>
      <c r="AQ89" s="152"/>
      <c r="AR89" s="153"/>
      <c r="AS89" s="154"/>
      <c r="AT89" s="155"/>
      <c r="AU89" s="150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60"/>
      <c r="BL89" s="60"/>
    </row>
    <row r="90" spans="1:64" ht="15.75" customHeight="1">
      <c r="A90" s="64"/>
      <c r="B90" s="124" t="s">
        <v>24</v>
      </c>
      <c r="C90" s="125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5">
        <v>5</v>
      </c>
      <c r="R90" s="123"/>
      <c r="S90" s="64"/>
      <c r="T90" s="17">
        <f t="shared" si="15"/>
        <v>0</v>
      </c>
      <c r="U90" s="15">
        <f t="shared" si="16"/>
        <v>0</v>
      </c>
      <c r="V90" s="19">
        <f t="shared" si="17"/>
        <v>0</v>
      </c>
      <c r="W90" s="20">
        <f t="shared" si="22"/>
        <v>0</v>
      </c>
      <c r="X90" s="21">
        <f t="shared" si="23"/>
        <v>0</v>
      </c>
      <c r="Y90" s="22">
        <f t="shared" si="18"/>
        <v>0</v>
      </c>
      <c r="Z90" s="24">
        <f t="shared" si="24"/>
        <v>0</v>
      </c>
      <c r="AA90" s="25">
        <f t="shared" si="25"/>
        <v>0</v>
      </c>
      <c r="AB90" s="26">
        <f t="shared" si="19"/>
        <v>0</v>
      </c>
      <c r="AC90" s="28">
        <f t="shared" si="26"/>
        <v>0</v>
      </c>
      <c r="AD90" s="29">
        <f t="shared" si="27"/>
        <v>0</v>
      </c>
      <c r="AE90" s="30">
        <f t="shared" si="20"/>
        <v>0</v>
      </c>
      <c r="AF90" s="32">
        <f t="shared" si="28"/>
        <v>0</v>
      </c>
      <c r="AG90" s="33">
        <f t="shared" si="29"/>
        <v>0</v>
      </c>
      <c r="AH90" s="34">
        <f t="shared" si="21"/>
        <v>0</v>
      </c>
      <c r="AP90" s="60"/>
      <c r="AQ90" s="217"/>
      <c r="AR90" s="217"/>
      <c r="AS90" s="217"/>
      <c r="AT90" s="217"/>
      <c r="AU90" s="60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60"/>
      <c r="BL90" s="60"/>
    </row>
    <row r="91" spans="1:64" ht="15.75" customHeight="1">
      <c r="A91" s="64"/>
      <c r="B91" s="131" t="s">
        <v>91</v>
      </c>
      <c r="C91" s="132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5">
        <v>10</v>
      </c>
      <c r="R91" s="133"/>
      <c r="S91" s="64"/>
      <c r="T91" s="17">
        <f t="shared" si="15"/>
        <v>0</v>
      </c>
      <c r="U91" s="15">
        <f t="shared" si="16"/>
        <v>0</v>
      </c>
      <c r="V91" s="19">
        <f t="shared" si="17"/>
        <v>0</v>
      </c>
      <c r="W91" s="20">
        <f t="shared" si="22"/>
        <v>0</v>
      </c>
      <c r="X91" s="21">
        <f t="shared" si="23"/>
        <v>0</v>
      </c>
      <c r="Y91" s="22">
        <f t="shared" si="18"/>
        <v>0</v>
      </c>
      <c r="Z91" s="24">
        <f t="shared" si="24"/>
        <v>0</v>
      </c>
      <c r="AA91" s="25">
        <f t="shared" si="25"/>
        <v>0</v>
      </c>
      <c r="AB91" s="26">
        <f t="shared" si="19"/>
        <v>0</v>
      </c>
      <c r="AC91" s="28">
        <f t="shared" si="26"/>
        <v>0</v>
      </c>
      <c r="AD91" s="29">
        <f t="shared" si="27"/>
        <v>0</v>
      </c>
      <c r="AE91" s="30">
        <f t="shared" si="20"/>
        <v>0</v>
      </c>
      <c r="AF91" s="32">
        <f t="shared" si="28"/>
        <v>0</v>
      </c>
      <c r="AG91" s="33">
        <f t="shared" si="29"/>
        <v>0</v>
      </c>
      <c r="AH91" s="34">
        <f t="shared" si="21"/>
        <v>0</v>
      </c>
      <c r="AP91" s="60"/>
      <c r="AQ91" s="156"/>
      <c r="AR91" s="156"/>
      <c r="AS91" s="156"/>
      <c r="AT91" s="156"/>
      <c r="AU91" s="60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60"/>
      <c r="BL91" s="60"/>
    </row>
    <row r="92" spans="1:64" ht="15.75" customHeight="1">
      <c r="A92" s="64"/>
      <c r="B92" s="124" t="s">
        <v>111</v>
      </c>
      <c r="C92" s="125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5">
        <v>5</v>
      </c>
      <c r="R92" s="123"/>
      <c r="S92" s="64"/>
      <c r="T92" s="17">
        <f t="shared" si="15"/>
        <v>0</v>
      </c>
      <c r="U92" s="15">
        <f t="shared" si="16"/>
        <v>0</v>
      </c>
      <c r="V92" s="19">
        <f t="shared" si="17"/>
        <v>0</v>
      </c>
      <c r="W92" s="20">
        <f t="shared" si="22"/>
        <v>0</v>
      </c>
      <c r="X92" s="21">
        <f t="shared" si="23"/>
        <v>0</v>
      </c>
      <c r="Y92" s="22">
        <f t="shared" si="18"/>
        <v>0</v>
      </c>
      <c r="Z92" s="24">
        <f t="shared" si="24"/>
        <v>0</v>
      </c>
      <c r="AA92" s="25">
        <f t="shared" si="25"/>
        <v>0</v>
      </c>
      <c r="AB92" s="26">
        <f t="shared" si="19"/>
        <v>0</v>
      </c>
      <c r="AC92" s="28">
        <f t="shared" si="26"/>
        <v>0</v>
      </c>
      <c r="AD92" s="29">
        <f t="shared" si="27"/>
        <v>0</v>
      </c>
      <c r="AE92" s="30">
        <f t="shared" si="20"/>
        <v>0</v>
      </c>
      <c r="AF92" s="32">
        <f t="shared" si="28"/>
        <v>0</v>
      </c>
      <c r="AG92" s="33">
        <f t="shared" si="29"/>
        <v>0</v>
      </c>
      <c r="AH92" s="34">
        <f t="shared" si="21"/>
        <v>0</v>
      </c>
      <c r="AP92" s="60"/>
      <c r="AQ92" s="218"/>
      <c r="AR92" s="218"/>
      <c r="AS92" s="218"/>
      <c r="AT92" s="218"/>
      <c r="AU92" s="60"/>
      <c r="AV92" s="96"/>
      <c r="AW92" s="105"/>
      <c r="AX92" s="106"/>
      <c r="AY92" s="105"/>
      <c r="AZ92" s="105"/>
      <c r="BA92" s="106"/>
      <c r="BB92" s="105"/>
      <c r="BC92" s="105"/>
      <c r="BD92" s="106"/>
      <c r="BE92" s="105"/>
      <c r="BF92" s="105"/>
      <c r="BG92" s="106"/>
      <c r="BH92" s="105"/>
      <c r="BI92" s="105"/>
      <c r="BJ92" s="106"/>
      <c r="BK92" s="60"/>
      <c r="BL92" s="60"/>
    </row>
    <row r="93" spans="1:64" ht="15.75" customHeight="1">
      <c r="A93" s="64"/>
      <c r="B93" s="131" t="s">
        <v>112</v>
      </c>
      <c r="C93" s="132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5">
        <v>400</v>
      </c>
      <c r="R93" s="133"/>
      <c r="S93" s="64"/>
      <c r="T93" s="17">
        <f t="shared" si="15"/>
        <v>0</v>
      </c>
      <c r="U93" s="15">
        <f t="shared" si="16"/>
        <v>0</v>
      </c>
      <c r="V93" s="19">
        <f t="shared" si="17"/>
        <v>0</v>
      </c>
      <c r="W93" s="20">
        <f t="shared" si="22"/>
        <v>0</v>
      </c>
      <c r="X93" s="21">
        <f t="shared" si="23"/>
        <v>0</v>
      </c>
      <c r="Y93" s="22">
        <f t="shared" si="18"/>
        <v>0</v>
      </c>
      <c r="Z93" s="24">
        <f t="shared" si="24"/>
        <v>0</v>
      </c>
      <c r="AA93" s="25">
        <f t="shared" si="25"/>
        <v>0</v>
      </c>
      <c r="AB93" s="26">
        <f t="shared" si="19"/>
        <v>0</v>
      </c>
      <c r="AC93" s="28">
        <f t="shared" si="26"/>
        <v>0</v>
      </c>
      <c r="AD93" s="29">
        <f t="shared" si="27"/>
        <v>0</v>
      </c>
      <c r="AE93" s="30">
        <f t="shared" si="20"/>
        <v>0</v>
      </c>
      <c r="AF93" s="32">
        <f t="shared" si="28"/>
        <v>0</v>
      </c>
      <c r="AG93" s="33">
        <f t="shared" si="29"/>
        <v>0</v>
      </c>
      <c r="AH93" s="34">
        <f t="shared" si="21"/>
        <v>0</v>
      </c>
      <c r="AP93" s="60"/>
      <c r="AQ93" s="148"/>
      <c r="AR93" s="148"/>
      <c r="AS93" s="148"/>
      <c r="AT93" s="148"/>
      <c r="AU93" s="60"/>
      <c r="AV93" s="96"/>
      <c r="AW93" s="105"/>
      <c r="AX93" s="106"/>
      <c r="AY93" s="105"/>
      <c r="AZ93" s="105"/>
      <c r="BA93" s="106"/>
      <c r="BB93" s="105"/>
      <c r="BC93" s="105"/>
      <c r="BD93" s="106"/>
      <c r="BE93" s="105"/>
      <c r="BF93" s="105"/>
      <c r="BG93" s="106"/>
      <c r="BH93" s="105"/>
      <c r="BI93" s="105"/>
      <c r="BJ93" s="106"/>
      <c r="BK93" s="60"/>
      <c r="BL93" s="60"/>
    </row>
    <row r="94" spans="1:64" ht="15.75" customHeight="1">
      <c r="A94" s="64"/>
      <c r="B94" s="131" t="s">
        <v>113</v>
      </c>
      <c r="C94" s="132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5">
        <v>350</v>
      </c>
      <c r="R94" s="133"/>
      <c r="S94" s="64"/>
      <c r="T94" s="17">
        <f t="shared" si="15"/>
        <v>0</v>
      </c>
      <c r="U94" s="15">
        <f t="shared" si="16"/>
        <v>0</v>
      </c>
      <c r="V94" s="19">
        <f t="shared" si="17"/>
        <v>0</v>
      </c>
      <c r="W94" s="20">
        <f t="shared" si="22"/>
        <v>0</v>
      </c>
      <c r="X94" s="21">
        <f t="shared" si="23"/>
        <v>0</v>
      </c>
      <c r="Y94" s="22">
        <f t="shared" si="18"/>
        <v>0</v>
      </c>
      <c r="Z94" s="24">
        <f t="shared" si="24"/>
        <v>0</v>
      </c>
      <c r="AA94" s="25">
        <f t="shared" si="25"/>
        <v>0</v>
      </c>
      <c r="AB94" s="26">
        <f t="shared" si="19"/>
        <v>0</v>
      </c>
      <c r="AC94" s="28">
        <f t="shared" si="26"/>
        <v>0</v>
      </c>
      <c r="AD94" s="29">
        <f t="shared" si="27"/>
        <v>0</v>
      </c>
      <c r="AE94" s="30">
        <f t="shared" si="20"/>
        <v>0</v>
      </c>
      <c r="AF94" s="32">
        <f t="shared" si="28"/>
        <v>0</v>
      </c>
      <c r="AG94" s="33">
        <f t="shared" si="29"/>
        <v>0</v>
      </c>
      <c r="AH94" s="34">
        <f t="shared" si="21"/>
        <v>0</v>
      </c>
      <c r="AP94" s="60"/>
      <c r="AQ94" s="148"/>
      <c r="AR94" s="148"/>
      <c r="AS94" s="148"/>
      <c r="AT94" s="148"/>
      <c r="AU94" s="60"/>
      <c r="AV94" s="96"/>
      <c r="AW94" s="105"/>
      <c r="AX94" s="106"/>
      <c r="AY94" s="105"/>
      <c r="AZ94" s="105"/>
      <c r="BA94" s="106"/>
      <c r="BB94" s="105"/>
      <c r="BC94" s="105"/>
      <c r="BD94" s="106"/>
      <c r="BE94" s="105"/>
      <c r="BF94" s="105"/>
      <c r="BG94" s="106"/>
      <c r="BH94" s="105"/>
      <c r="BI94" s="105"/>
      <c r="BJ94" s="106"/>
      <c r="BK94" s="60"/>
      <c r="BL94" s="60"/>
    </row>
    <row r="95" spans="1:64" ht="15.75" customHeight="1">
      <c r="A95" s="64"/>
      <c r="B95" s="131" t="s">
        <v>114</v>
      </c>
      <c r="C95" s="132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5">
        <v>50</v>
      </c>
      <c r="R95" s="133"/>
      <c r="S95" s="64"/>
      <c r="T95" s="17">
        <f t="shared" si="15"/>
        <v>0</v>
      </c>
      <c r="U95" s="15">
        <f t="shared" si="16"/>
        <v>0</v>
      </c>
      <c r="V95" s="19">
        <f t="shared" si="17"/>
        <v>0</v>
      </c>
      <c r="W95" s="20">
        <f t="shared" si="22"/>
        <v>0</v>
      </c>
      <c r="X95" s="21">
        <f t="shared" si="23"/>
        <v>0</v>
      </c>
      <c r="Y95" s="22">
        <f t="shared" si="18"/>
        <v>0</v>
      </c>
      <c r="Z95" s="24">
        <f t="shared" si="24"/>
        <v>0</v>
      </c>
      <c r="AA95" s="25">
        <f t="shared" si="25"/>
        <v>0</v>
      </c>
      <c r="AB95" s="26">
        <f t="shared" si="19"/>
        <v>0</v>
      </c>
      <c r="AC95" s="28">
        <f t="shared" si="26"/>
        <v>0</v>
      </c>
      <c r="AD95" s="29">
        <f t="shared" si="27"/>
        <v>0</v>
      </c>
      <c r="AE95" s="30">
        <f t="shared" si="20"/>
        <v>0</v>
      </c>
      <c r="AF95" s="32">
        <f t="shared" si="28"/>
        <v>0</v>
      </c>
      <c r="AG95" s="33">
        <f t="shared" si="29"/>
        <v>0</v>
      </c>
      <c r="AH95" s="34">
        <f t="shared" si="21"/>
        <v>0</v>
      </c>
      <c r="AP95" s="60"/>
      <c r="AQ95" s="148"/>
      <c r="AR95" s="148"/>
      <c r="AS95" s="148"/>
      <c r="AT95" s="148"/>
      <c r="AU95" s="60"/>
      <c r="AV95" s="96"/>
      <c r="AW95" s="105"/>
      <c r="AX95" s="106"/>
      <c r="AY95" s="105"/>
      <c r="AZ95" s="105"/>
      <c r="BA95" s="106"/>
      <c r="BB95" s="105"/>
      <c r="BC95" s="105"/>
      <c r="BD95" s="106"/>
      <c r="BE95" s="105"/>
      <c r="BF95" s="105"/>
      <c r="BG95" s="106"/>
      <c r="BH95" s="105"/>
      <c r="BI95" s="105"/>
      <c r="BJ95" s="106"/>
      <c r="BK95" s="60"/>
      <c r="BL95" s="60"/>
    </row>
    <row r="96" spans="1:64" ht="15.75" customHeight="1">
      <c r="A96" s="64"/>
      <c r="B96" s="131" t="s">
        <v>97</v>
      </c>
      <c r="C96" s="132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5">
        <v>1</v>
      </c>
      <c r="R96" s="133"/>
      <c r="S96" s="64"/>
      <c r="T96" s="17">
        <f t="shared" si="15"/>
        <v>0</v>
      </c>
      <c r="U96" s="15">
        <f t="shared" si="16"/>
        <v>0</v>
      </c>
      <c r="V96" s="19">
        <f t="shared" si="17"/>
        <v>0</v>
      </c>
      <c r="W96" s="20">
        <f t="shared" si="22"/>
        <v>0</v>
      </c>
      <c r="X96" s="21">
        <f t="shared" si="23"/>
        <v>0</v>
      </c>
      <c r="Y96" s="22">
        <f t="shared" si="18"/>
        <v>0</v>
      </c>
      <c r="Z96" s="24">
        <f t="shared" si="24"/>
        <v>0</v>
      </c>
      <c r="AA96" s="25">
        <f t="shared" si="25"/>
        <v>0</v>
      </c>
      <c r="AB96" s="26">
        <f t="shared" si="19"/>
        <v>0</v>
      </c>
      <c r="AC96" s="28">
        <f t="shared" si="26"/>
        <v>0</v>
      </c>
      <c r="AD96" s="29">
        <f t="shared" si="27"/>
        <v>0</v>
      </c>
      <c r="AE96" s="30">
        <f t="shared" si="20"/>
        <v>0</v>
      </c>
      <c r="AF96" s="32">
        <f t="shared" si="28"/>
        <v>0</v>
      </c>
      <c r="AG96" s="33">
        <f t="shared" si="29"/>
        <v>0</v>
      </c>
      <c r="AH96" s="34">
        <f t="shared" si="21"/>
        <v>0</v>
      </c>
      <c r="AP96" s="60"/>
      <c r="AQ96" s="148"/>
      <c r="AR96" s="148"/>
      <c r="AS96" s="148"/>
      <c r="AT96" s="148"/>
      <c r="AU96" s="60"/>
      <c r="AV96" s="96"/>
      <c r="AW96" s="105"/>
      <c r="AX96" s="106"/>
      <c r="AY96" s="105"/>
      <c r="AZ96" s="105"/>
      <c r="BA96" s="106"/>
      <c r="BB96" s="105"/>
      <c r="BC96" s="105"/>
      <c r="BD96" s="106"/>
      <c r="BE96" s="105"/>
      <c r="BF96" s="105"/>
      <c r="BG96" s="106"/>
      <c r="BH96" s="105"/>
      <c r="BI96" s="105"/>
      <c r="BJ96" s="106"/>
      <c r="BK96" s="60"/>
      <c r="BL96" s="60"/>
    </row>
    <row r="97" spans="1:64" ht="15.75" customHeight="1">
      <c r="A97" s="64"/>
      <c r="B97" s="131" t="s">
        <v>92</v>
      </c>
      <c r="C97" s="132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5">
        <v>1</v>
      </c>
      <c r="R97" s="133"/>
      <c r="S97" s="64"/>
      <c r="T97" s="17">
        <f t="shared" si="15"/>
        <v>0</v>
      </c>
      <c r="U97" s="15">
        <f t="shared" si="16"/>
        <v>0</v>
      </c>
      <c r="V97" s="19">
        <f t="shared" si="17"/>
        <v>0</v>
      </c>
      <c r="W97" s="20">
        <f t="shared" si="22"/>
        <v>0</v>
      </c>
      <c r="X97" s="21">
        <f t="shared" si="23"/>
        <v>0</v>
      </c>
      <c r="Y97" s="22">
        <f t="shared" si="18"/>
        <v>0</v>
      </c>
      <c r="Z97" s="24">
        <f t="shared" si="24"/>
        <v>0</v>
      </c>
      <c r="AA97" s="25">
        <f t="shared" si="25"/>
        <v>0</v>
      </c>
      <c r="AB97" s="26">
        <f t="shared" si="19"/>
        <v>0</v>
      </c>
      <c r="AC97" s="28">
        <f t="shared" si="26"/>
        <v>0</v>
      </c>
      <c r="AD97" s="29">
        <f t="shared" si="27"/>
        <v>0</v>
      </c>
      <c r="AE97" s="30">
        <f t="shared" si="20"/>
        <v>0</v>
      </c>
      <c r="AF97" s="32">
        <f t="shared" si="28"/>
        <v>0</v>
      </c>
      <c r="AG97" s="33">
        <f t="shared" si="29"/>
        <v>0</v>
      </c>
      <c r="AH97" s="34">
        <f t="shared" si="21"/>
        <v>0</v>
      </c>
      <c r="AP97" s="60"/>
      <c r="AQ97" s="148"/>
      <c r="AR97" s="148"/>
      <c r="AS97" s="148"/>
      <c r="AT97" s="148"/>
      <c r="AU97" s="60"/>
      <c r="AV97" s="96"/>
      <c r="AW97" s="105"/>
      <c r="AX97" s="106"/>
      <c r="AY97" s="105"/>
      <c r="AZ97" s="105"/>
      <c r="BA97" s="106"/>
      <c r="BB97" s="105"/>
      <c r="BC97" s="105"/>
      <c r="BD97" s="106"/>
      <c r="BE97" s="105"/>
      <c r="BF97" s="105"/>
      <c r="BG97" s="106"/>
      <c r="BH97" s="105"/>
      <c r="BI97" s="105"/>
      <c r="BJ97" s="106"/>
      <c r="BK97" s="60"/>
      <c r="BL97" s="60"/>
    </row>
    <row r="98" spans="1:64" ht="15.75" customHeight="1">
      <c r="A98" s="64"/>
      <c r="B98" s="131" t="s">
        <v>93</v>
      </c>
      <c r="C98" s="132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5">
        <v>1</v>
      </c>
      <c r="R98" s="133"/>
      <c r="S98" s="64"/>
      <c r="T98" s="17">
        <f t="shared" si="15"/>
        <v>0</v>
      </c>
      <c r="U98" s="15">
        <f t="shared" si="16"/>
        <v>0</v>
      </c>
      <c r="V98" s="19">
        <f t="shared" si="17"/>
        <v>0</v>
      </c>
      <c r="W98" s="20">
        <f t="shared" si="22"/>
        <v>0</v>
      </c>
      <c r="X98" s="21">
        <f t="shared" si="23"/>
        <v>0</v>
      </c>
      <c r="Y98" s="22">
        <f t="shared" si="18"/>
        <v>0</v>
      </c>
      <c r="Z98" s="24">
        <f t="shared" si="24"/>
        <v>0</v>
      </c>
      <c r="AA98" s="25">
        <f t="shared" si="25"/>
        <v>0</v>
      </c>
      <c r="AB98" s="26">
        <f t="shared" si="19"/>
        <v>0</v>
      </c>
      <c r="AC98" s="28">
        <f t="shared" si="26"/>
        <v>0</v>
      </c>
      <c r="AD98" s="29">
        <f t="shared" si="27"/>
        <v>0</v>
      </c>
      <c r="AE98" s="30">
        <f t="shared" si="20"/>
        <v>0</v>
      </c>
      <c r="AF98" s="32">
        <f t="shared" si="28"/>
        <v>0</v>
      </c>
      <c r="AG98" s="33">
        <f t="shared" si="29"/>
        <v>0</v>
      </c>
      <c r="AH98" s="34">
        <f t="shared" si="21"/>
        <v>0</v>
      </c>
      <c r="AP98" s="60"/>
      <c r="AQ98" s="148"/>
      <c r="AR98" s="148"/>
      <c r="AS98" s="148"/>
      <c r="AT98" s="148"/>
      <c r="AU98" s="60"/>
      <c r="AV98" s="96"/>
      <c r="AW98" s="105"/>
      <c r="AX98" s="106"/>
      <c r="AY98" s="105"/>
      <c r="AZ98" s="105"/>
      <c r="BA98" s="106"/>
      <c r="BB98" s="105"/>
      <c r="BC98" s="105"/>
      <c r="BD98" s="106"/>
      <c r="BE98" s="105"/>
      <c r="BF98" s="105"/>
      <c r="BG98" s="106"/>
      <c r="BH98" s="105"/>
      <c r="BI98" s="105"/>
      <c r="BJ98" s="106"/>
      <c r="BK98" s="60"/>
      <c r="BL98" s="60"/>
    </row>
    <row r="99" spans="1:64" ht="15.75" customHeight="1">
      <c r="A99" s="64"/>
      <c r="B99" s="131" t="s">
        <v>94</v>
      </c>
      <c r="C99" s="132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5">
        <v>1</v>
      </c>
      <c r="R99" s="133"/>
      <c r="S99" s="64"/>
      <c r="T99" s="17">
        <f t="shared" si="15"/>
        <v>0</v>
      </c>
      <c r="U99" s="15">
        <f t="shared" si="16"/>
        <v>0</v>
      </c>
      <c r="V99" s="19">
        <f t="shared" si="17"/>
        <v>0</v>
      </c>
      <c r="W99" s="20">
        <f t="shared" si="22"/>
        <v>0</v>
      </c>
      <c r="X99" s="21">
        <f t="shared" si="23"/>
        <v>0</v>
      </c>
      <c r="Y99" s="22">
        <f t="shared" si="18"/>
        <v>0</v>
      </c>
      <c r="Z99" s="24">
        <f t="shared" si="24"/>
        <v>0</v>
      </c>
      <c r="AA99" s="25">
        <f t="shared" si="25"/>
        <v>0</v>
      </c>
      <c r="AB99" s="26">
        <f t="shared" si="19"/>
        <v>0</v>
      </c>
      <c r="AC99" s="28">
        <f t="shared" si="26"/>
        <v>0</v>
      </c>
      <c r="AD99" s="29">
        <f t="shared" si="27"/>
        <v>0</v>
      </c>
      <c r="AE99" s="30">
        <f t="shared" si="20"/>
        <v>0</v>
      </c>
      <c r="AF99" s="32">
        <f t="shared" si="28"/>
        <v>0</v>
      </c>
      <c r="AG99" s="33">
        <f t="shared" si="29"/>
        <v>0</v>
      </c>
      <c r="AH99" s="34">
        <f t="shared" si="21"/>
        <v>0</v>
      </c>
      <c r="AP99" s="60"/>
      <c r="AQ99" s="148"/>
      <c r="AR99" s="148"/>
      <c r="AS99" s="148"/>
      <c r="AT99" s="148"/>
      <c r="AU99" s="60"/>
      <c r="AV99" s="96"/>
      <c r="AW99" s="105"/>
      <c r="AX99" s="106"/>
      <c r="AY99" s="105"/>
      <c r="AZ99" s="105"/>
      <c r="BA99" s="106"/>
      <c r="BB99" s="105"/>
      <c r="BC99" s="105"/>
      <c r="BD99" s="106"/>
      <c r="BE99" s="105"/>
      <c r="BF99" s="105"/>
      <c r="BG99" s="106"/>
      <c r="BH99" s="105"/>
      <c r="BI99" s="105"/>
      <c r="BJ99" s="106"/>
      <c r="BK99" s="60"/>
      <c r="BL99" s="60"/>
    </row>
    <row r="100" spans="1:64" ht="15.75" customHeight="1">
      <c r="A100" s="64"/>
      <c r="B100" s="131" t="s">
        <v>95</v>
      </c>
      <c r="C100" s="132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5">
        <v>1</v>
      </c>
      <c r="R100" s="133"/>
      <c r="S100" s="64"/>
      <c r="T100" s="17">
        <f t="shared" si="15"/>
        <v>0</v>
      </c>
      <c r="U100" s="15">
        <f t="shared" si="16"/>
        <v>0</v>
      </c>
      <c r="V100" s="19">
        <f t="shared" si="17"/>
        <v>0</v>
      </c>
      <c r="W100" s="20">
        <f t="shared" si="22"/>
        <v>0</v>
      </c>
      <c r="X100" s="21">
        <f t="shared" si="23"/>
        <v>0</v>
      </c>
      <c r="Y100" s="22">
        <f t="shared" si="18"/>
        <v>0</v>
      </c>
      <c r="Z100" s="24">
        <f t="shared" si="24"/>
        <v>0</v>
      </c>
      <c r="AA100" s="25">
        <f t="shared" si="25"/>
        <v>0</v>
      </c>
      <c r="AB100" s="26">
        <f t="shared" si="19"/>
        <v>0</v>
      </c>
      <c r="AC100" s="28">
        <f t="shared" si="26"/>
        <v>0</v>
      </c>
      <c r="AD100" s="29">
        <f t="shared" si="27"/>
        <v>0</v>
      </c>
      <c r="AE100" s="30">
        <f t="shared" si="20"/>
        <v>0</v>
      </c>
      <c r="AF100" s="32">
        <f t="shared" si="28"/>
        <v>0</v>
      </c>
      <c r="AG100" s="33">
        <f t="shared" si="29"/>
        <v>0</v>
      </c>
      <c r="AH100" s="34">
        <f t="shared" si="21"/>
        <v>0</v>
      </c>
      <c r="AP100" s="60"/>
      <c r="AQ100" s="148"/>
      <c r="AR100" s="148"/>
      <c r="AS100" s="148"/>
      <c r="AT100" s="148"/>
      <c r="AU100" s="60"/>
      <c r="AV100" s="96"/>
      <c r="AW100" s="105"/>
      <c r="AX100" s="106"/>
      <c r="AY100" s="105"/>
      <c r="AZ100" s="105"/>
      <c r="BA100" s="106"/>
      <c r="BB100" s="105"/>
      <c r="BC100" s="105"/>
      <c r="BD100" s="106"/>
      <c r="BE100" s="105"/>
      <c r="BF100" s="105"/>
      <c r="BG100" s="106"/>
      <c r="BH100" s="105"/>
      <c r="BI100" s="105"/>
      <c r="BJ100" s="106"/>
      <c r="BK100" s="60"/>
      <c r="BL100" s="60"/>
    </row>
    <row r="101" spans="1:64" ht="15.75" customHeight="1">
      <c r="A101" s="64"/>
      <c r="B101" s="131" t="s">
        <v>96</v>
      </c>
      <c r="C101" s="132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5">
        <v>1</v>
      </c>
      <c r="R101" s="133"/>
      <c r="S101" s="64"/>
      <c r="T101" s="17">
        <f t="shared" si="15"/>
        <v>0</v>
      </c>
      <c r="U101" s="15">
        <f t="shared" si="16"/>
        <v>0</v>
      </c>
      <c r="V101" s="19">
        <f t="shared" si="17"/>
        <v>0</v>
      </c>
      <c r="W101" s="20">
        <f t="shared" si="22"/>
        <v>0</v>
      </c>
      <c r="X101" s="21">
        <f t="shared" si="23"/>
        <v>0</v>
      </c>
      <c r="Y101" s="22">
        <f t="shared" si="18"/>
        <v>0</v>
      </c>
      <c r="Z101" s="24">
        <f t="shared" si="24"/>
        <v>0</v>
      </c>
      <c r="AA101" s="25">
        <f t="shared" si="25"/>
        <v>0</v>
      </c>
      <c r="AB101" s="26">
        <f t="shared" si="19"/>
        <v>0</v>
      </c>
      <c r="AC101" s="28">
        <f t="shared" si="26"/>
        <v>0</v>
      </c>
      <c r="AD101" s="29">
        <f t="shared" si="27"/>
        <v>0</v>
      </c>
      <c r="AE101" s="30">
        <f t="shared" si="20"/>
        <v>0</v>
      </c>
      <c r="AF101" s="32">
        <f t="shared" si="28"/>
        <v>0</v>
      </c>
      <c r="AG101" s="33">
        <f t="shared" si="29"/>
        <v>0</v>
      </c>
      <c r="AH101" s="34">
        <f t="shared" si="21"/>
        <v>0</v>
      </c>
      <c r="AP101" s="60"/>
      <c r="AQ101" s="148"/>
      <c r="AR101" s="148"/>
      <c r="AS101" s="148"/>
      <c r="AT101" s="148"/>
      <c r="AU101" s="60"/>
      <c r="AV101" s="96"/>
      <c r="AW101" s="105"/>
      <c r="AX101" s="106"/>
      <c r="AY101" s="105"/>
      <c r="AZ101" s="105"/>
      <c r="BA101" s="106"/>
      <c r="BB101" s="105"/>
      <c r="BC101" s="105"/>
      <c r="BD101" s="106"/>
      <c r="BE101" s="105"/>
      <c r="BF101" s="105"/>
      <c r="BG101" s="106"/>
      <c r="BH101" s="105"/>
      <c r="BI101" s="105"/>
      <c r="BJ101" s="106"/>
      <c r="BK101" s="60"/>
      <c r="BL101" s="60"/>
    </row>
    <row r="102" spans="1:64" ht="15.75" customHeight="1">
      <c r="A102" s="64"/>
      <c r="B102" s="124" t="s">
        <v>53</v>
      </c>
      <c r="C102" s="125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5">
        <v>5</v>
      </c>
      <c r="R102" s="123"/>
      <c r="S102" s="64"/>
      <c r="T102" s="17">
        <f t="shared" si="15"/>
        <v>0</v>
      </c>
      <c r="U102" s="15">
        <f t="shared" si="16"/>
        <v>0</v>
      </c>
      <c r="V102" s="19">
        <f t="shared" si="17"/>
        <v>0</v>
      </c>
      <c r="W102" s="20">
        <f t="shared" si="22"/>
        <v>0</v>
      </c>
      <c r="X102" s="21">
        <f t="shared" si="23"/>
        <v>0</v>
      </c>
      <c r="Y102" s="22">
        <f t="shared" si="18"/>
        <v>0</v>
      </c>
      <c r="Z102" s="24">
        <f t="shared" si="24"/>
        <v>0</v>
      </c>
      <c r="AA102" s="25">
        <f t="shared" si="25"/>
        <v>0</v>
      </c>
      <c r="AB102" s="26">
        <f t="shared" si="19"/>
        <v>0</v>
      </c>
      <c r="AC102" s="28">
        <f t="shared" si="26"/>
        <v>0</v>
      </c>
      <c r="AD102" s="29">
        <f t="shared" si="27"/>
        <v>0</v>
      </c>
      <c r="AE102" s="30">
        <f t="shared" si="20"/>
        <v>0</v>
      </c>
      <c r="AF102" s="32">
        <f t="shared" si="28"/>
        <v>0</v>
      </c>
      <c r="AG102" s="33">
        <f t="shared" si="29"/>
        <v>0</v>
      </c>
      <c r="AH102" s="34">
        <f t="shared" si="21"/>
        <v>0</v>
      </c>
      <c r="AP102" s="60"/>
      <c r="AQ102" s="60"/>
      <c r="AR102" s="60"/>
      <c r="AS102" s="60"/>
      <c r="AT102" s="60"/>
      <c r="AU102" s="60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60"/>
      <c r="BL102" s="60"/>
    </row>
    <row r="103" spans="1:64" ht="15.75" customHeight="1">
      <c r="A103" s="64"/>
      <c r="B103" s="124" t="s">
        <v>33</v>
      </c>
      <c r="C103" s="125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5">
        <v>95</v>
      </c>
      <c r="R103" s="123"/>
      <c r="S103" s="64"/>
      <c r="T103" s="17">
        <f t="shared" si="15"/>
        <v>0</v>
      </c>
      <c r="U103" s="15">
        <f t="shared" si="16"/>
        <v>0</v>
      </c>
      <c r="V103" s="19">
        <f t="shared" si="17"/>
        <v>0</v>
      </c>
      <c r="W103" s="20">
        <f t="shared" si="22"/>
        <v>0</v>
      </c>
      <c r="X103" s="21">
        <f t="shared" si="23"/>
        <v>0</v>
      </c>
      <c r="Y103" s="22">
        <f t="shared" si="18"/>
        <v>0</v>
      </c>
      <c r="Z103" s="24">
        <f t="shared" si="24"/>
        <v>0</v>
      </c>
      <c r="AA103" s="25">
        <f t="shared" si="25"/>
        <v>0</v>
      </c>
      <c r="AB103" s="26">
        <f t="shared" si="19"/>
        <v>0</v>
      </c>
      <c r="AC103" s="28">
        <f t="shared" si="26"/>
        <v>0</v>
      </c>
      <c r="AD103" s="29">
        <f t="shared" si="27"/>
        <v>0</v>
      </c>
      <c r="AE103" s="30">
        <f t="shared" si="20"/>
        <v>0</v>
      </c>
      <c r="AF103" s="32">
        <f t="shared" si="28"/>
        <v>0</v>
      </c>
      <c r="AG103" s="33">
        <f t="shared" si="29"/>
        <v>0</v>
      </c>
      <c r="AH103" s="34">
        <f t="shared" si="21"/>
        <v>0</v>
      </c>
      <c r="AP103" s="60"/>
      <c r="AQ103" s="60"/>
      <c r="AR103" s="60"/>
      <c r="AS103" s="60"/>
      <c r="AT103" s="60"/>
      <c r="AU103" s="60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60"/>
      <c r="BL103" s="60"/>
    </row>
    <row r="104" spans="1:62" ht="15.75" customHeight="1">
      <c r="A104" s="64"/>
      <c r="B104" s="124" t="s">
        <v>34</v>
      </c>
      <c r="C104" s="125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5">
        <v>30</v>
      </c>
      <c r="R104" s="123"/>
      <c r="S104" s="64"/>
      <c r="T104" s="17">
        <f t="shared" si="15"/>
        <v>0</v>
      </c>
      <c r="U104" s="15">
        <f t="shared" si="16"/>
        <v>0</v>
      </c>
      <c r="V104" s="19">
        <f t="shared" si="17"/>
        <v>0</v>
      </c>
      <c r="W104" s="20">
        <f t="shared" si="22"/>
        <v>0</v>
      </c>
      <c r="X104" s="21">
        <f t="shared" si="23"/>
        <v>0</v>
      </c>
      <c r="Y104" s="22">
        <f t="shared" si="18"/>
        <v>0</v>
      </c>
      <c r="Z104" s="24">
        <f t="shared" si="24"/>
        <v>0</v>
      </c>
      <c r="AA104" s="25">
        <f t="shared" si="25"/>
        <v>0</v>
      </c>
      <c r="AB104" s="26">
        <f t="shared" si="19"/>
        <v>0</v>
      </c>
      <c r="AC104" s="28">
        <f t="shared" si="26"/>
        <v>0</v>
      </c>
      <c r="AD104" s="29">
        <f t="shared" si="27"/>
        <v>0</v>
      </c>
      <c r="AE104" s="30">
        <f t="shared" si="20"/>
        <v>0</v>
      </c>
      <c r="AF104" s="32">
        <f t="shared" si="28"/>
        <v>0</v>
      </c>
      <c r="AG104" s="33">
        <f t="shared" si="29"/>
        <v>0</v>
      </c>
      <c r="AH104" s="34">
        <f t="shared" si="21"/>
        <v>0</v>
      </c>
      <c r="AQ104" s="64"/>
      <c r="AR104" s="64"/>
      <c r="AS104" s="64"/>
      <c r="AT104" s="64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</row>
    <row r="105" spans="1:62" ht="15.75" customHeight="1">
      <c r="A105" s="64"/>
      <c r="B105" s="131" t="s">
        <v>115</v>
      </c>
      <c r="C105" s="132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5">
        <v>690</v>
      </c>
      <c r="R105" s="133"/>
      <c r="S105" s="64"/>
      <c r="T105" s="17">
        <f t="shared" si="15"/>
        <v>0</v>
      </c>
      <c r="U105" s="15">
        <f t="shared" si="16"/>
        <v>0</v>
      </c>
      <c r="V105" s="19">
        <f t="shared" si="17"/>
        <v>0</v>
      </c>
      <c r="W105" s="20">
        <f t="shared" si="22"/>
        <v>0</v>
      </c>
      <c r="X105" s="21">
        <f t="shared" si="23"/>
        <v>0</v>
      </c>
      <c r="Y105" s="22">
        <f t="shared" si="18"/>
        <v>0</v>
      </c>
      <c r="Z105" s="24">
        <f t="shared" si="24"/>
        <v>0</v>
      </c>
      <c r="AA105" s="25">
        <f t="shared" si="25"/>
        <v>0</v>
      </c>
      <c r="AB105" s="26">
        <f t="shared" si="19"/>
        <v>0</v>
      </c>
      <c r="AC105" s="28">
        <f t="shared" si="26"/>
        <v>0</v>
      </c>
      <c r="AD105" s="29">
        <f t="shared" si="27"/>
        <v>0</v>
      </c>
      <c r="AE105" s="30">
        <f t="shared" si="20"/>
        <v>0</v>
      </c>
      <c r="AF105" s="32">
        <f t="shared" si="28"/>
        <v>0</v>
      </c>
      <c r="AG105" s="33">
        <f t="shared" si="29"/>
        <v>0</v>
      </c>
      <c r="AH105" s="34">
        <f t="shared" si="21"/>
        <v>0</v>
      </c>
      <c r="AQ105" s="64"/>
      <c r="AR105" s="64"/>
      <c r="AS105" s="64"/>
      <c r="AT105" s="64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</row>
    <row r="106" spans="1:62" ht="15.75" customHeight="1">
      <c r="A106" s="64"/>
      <c r="B106" s="124" t="s">
        <v>35</v>
      </c>
      <c r="C106" s="125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5">
        <v>10</v>
      </c>
      <c r="R106" s="123"/>
      <c r="S106" s="64"/>
      <c r="T106" s="17">
        <f t="shared" si="15"/>
        <v>0</v>
      </c>
      <c r="U106" s="15">
        <f t="shared" si="16"/>
        <v>0</v>
      </c>
      <c r="V106" s="19">
        <f t="shared" si="17"/>
        <v>0</v>
      </c>
      <c r="W106" s="20">
        <f t="shared" si="22"/>
        <v>0</v>
      </c>
      <c r="X106" s="21">
        <f t="shared" si="23"/>
        <v>0</v>
      </c>
      <c r="Y106" s="22">
        <f t="shared" si="18"/>
        <v>0</v>
      </c>
      <c r="Z106" s="24">
        <f t="shared" si="24"/>
        <v>0</v>
      </c>
      <c r="AA106" s="25">
        <f t="shared" si="25"/>
        <v>0</v>
      </c>
      <c r="AB106" s="26">
        <f t="shared" si="19"/>
        <v>0</v>
      </c>
      <c r="AC106" s="28">
        <f t="shared" si="26"/>
        <v>0</v>
      </c>
      <c r="AD106" s="29">
        <f t="shared" si="27"/>
        <v>0</v>
      </c>
      <c r="AE106" s="30">
        <f t="shared" si="20"/>
        <v>0</v>
      </c>
      <c r="AF106" s="32">
        <f t="shared" si="28"/>
        <v>0</v>
      </c>
      <c r="AG106" s="33">
        <f t="shared" si="29"/>
        <v>0</v>
      </c>
      <c r="AH106" s="34">
        <f t="shared" si="21"/>
        <v>0</v>
      </c>
      <c r="AQ106" s="64"/>
      <c r="AR106" s="64"/>
      <c r="AS106" s="64"/>
      <c r="AT106" s="64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</row>
    <row r="107" spans="1:62" ht="15.75" customHeight="1">
      <c r="A107" s="64"/>
      <c r="B107" s="131" t="s">
        <v>116</v>
      </c>
      <c r="C107" s="132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5">
        <v>1</v>
      </c>
      <c r="R107" s="133"/>
      <c r="S107" s="64"/>
      <c r="T107" s="17">
        <f t="shared" si="15"/>
        <v>0</v>
      </c>
      <c r="U107" s="15">
        <f t="shared" si="16"/>
        <v>0</v>
      </c>
      <c r="V107" s="19">
        <f t="shared" si="17"/>
        <v>0</v>
      </c>
      <c r="W107" s="20">
        <f t="shared" si="22"/>
        <v>0</v>
      </c>
      <c r="X107" s="21">
        <f t="shared" si="23"/>
        <v>0</v>
      </c>
      <c r="Y107" s="22">
        <f t="shared" si="18"/>
        <v>0</v>
      </c>
      <c r="Z107" s="24">
        <f t="shared" si="24"/>
        <v>0</v>
      </c>
      <c r="AA107" s="25">
        <f t="shared" si="25"/>
        <v>0</v>
      </c>
      <c r="AB107" s="26">
        <f t="shared" si="19"/>
        <v>0</v>
      </c>
      <c r="AC107" s="28">
        <f t="shared" si="26"/>
        <v>0</v>
      </c>
      <c r="AD107" s="29">
        <f t="shared" si="27"/>
        <v>0</v>
      </c>
      <c r="AE107" s="30">
        <f t="shared" si="20"/>
        <v>0</v>
      </c>
      <c r="AF107" s="32">
        <f t="shared" si="28"/>
        <v>0</v>
      </c>
      <c r="AG107" s="33">
        <f t="shared" si="29"/>
        <v>0</v>
      </c>
      <c r="AH107" s="34">
        <f t="shared" si="21"/>
        <v>0</v>
      </c>
      <c r="AQ107" s="64"/>
      <c r="AR107" s="64"/>
      <c r="AS107" s="64"/>
      <c r="AT107" s="64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</row>
    <row r="108" spans="1:62" ht="15.75" customHeight="1">
      <c r="A108" s="64"/>
      <c r="B108" s="131" t="s">
        <v>117</v>
      </c>
      <c r="C108" s="132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5">
        <v>1</v>
      </c>
      <c r="R108" s="133"/>
      <c r="S108" s="64"/>
      <c r="T108" s="17">
        <f t="shared" si="15"/>
        <v>0</v>
      </c>
      <c r="U108" s="15">
        <f t="shared" si="16"/>
        <v>0</v>
      </c>
      <c r="V108" s="19">
        <f t="shared" si="17"/>
        <v>0</v>
      </c>
      <c r="W108" s="20">
        <f t="shared" si="22"/>
        <v>0</v>
      </c>
      <c r="X108" s="21">
        <f t="shared" si="23"/>
        <v>0</v>
      </c>
      <c r="Y108" s="22">
        <f t="shared" si="18"/>
        <v>0</v>
      </c>
      <c r="Z108" s="24">
        <f t="shared" si="24"/>
        <v>0</v>
      </c>
      <c r="AA108" s="25">
        <f t="shared" si="25"/>
        <v>0</v>
      </c>
      <c r="AB108" s="26">
        <f t="shared" si="19"/>
        <v>0</v>
      </c>
      <c r="AC108" s="28">
        <f t="shared" si="26"/>
        <v>0</v>
      </c>
      <c r="AD108" s="29">
        <f t="shared" si="27"/>
        <v>0</v>
      </c>
      <c r="AE108" s="30">
        <f t="shared" si="20"/>
        <v>0</v>
      </c>
      <c r="AF108" s="32">
        <f t="shared" si="28"/>
        <v>0</v>
      </c>
      <c r="AG108" s="33">
        <f t="shared" si="29"/>
        <v>0</v>
      </c>
      <c r="AH108" s="34">
        <f t="shared" si="21"/>
        <v>0</v>
      </c>
      <c r="AQ108" s="64"/>
      <c r="AR108" s="64"/>
      <c r="AS108" s="64"/>
      <c r="AT108" s="64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</row>
    <row r="109" spans="1:62" ht="15.75" customHeight="1">
      <c r="A109" s="64"/>
      <c r="B109" s="124" t="s">
        <v>118</v>
      </c>
      <c r="C109" s="125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5">
        <v>2</v>
      </c>
      <c r="R109" s="123"/>
      <c r="S109" s="64"/>
      <c r="T109" s="17">
        <f t="shared" si="15"/>
        <v>0</v>
      </c>
      <c r="U109" s="15">
        <f t="shared" si="16"/>
        <v>0</v>
      </c>
      <c r="V109" s="19">
        <f t="shared" si="17"/>
        <v>0</v>
      </c>
      <c r="W109" s="20">
        <f t="shared" si="22"/>
        <v>0</v>
      </c>
      <c r="X109" s="21">
        <f t="shared" si="23"/>
        <v>0</v>
      </c>
      <c r="Y109" s="22">
        <f t="shared" si="18"/>
        <v>0</v>
      </c>
      <c r="Z109" s="24">
        <f t="shared" si="24"/>
        <v>0</v>
      </c>
      <c r="AA109" s="25">
        <f t="shared" si="25"/>
        <v>0</v>
      </c>
      <c r="AB109" s="26">
        <f t="shared" si="19"/>
        <v>0</v>
      </c>
      <c r="AC109" s="28">
        <f t="shared" si="26"/>
        <v>0</v>
      </c>
      <c r="AD109" s="29">
        <f t="shared" si="27"/>
        <v>0</v>
      </c>
      <c r="AE109" s="30">
        <f t="shared" si="20"/>
        <v>0</v>
      </c>
      <c r="AF109" s="32">
        <f t="shared" si="28"/>
        <v>0</v>
      </c>
      <c r="AG109" s="33">
        <f t="shared" si="29"/>
        <v>0</v>
      </c>
      <c r="AH109" s="34">
        <f t="shared" si="21"/>
        <v>0</v>
      </c>
      <c r="AQ109" s="64"/>
      <c r="AR109" s="64"/>
      <c r="AS109" s="64"/>
      <c r="AT109" s="64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</row>
    <row r="110" spans="1:62" ht="30.75">
      <c r="A110" s="64"/>
      <c r="B110" s="131" t="s">
        <v>82</v>
      </c>
      <c r="C110" s="132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5">
        <v>360</v>
      </c>
      <c r="R110" s="133"/>
      <c r="S110" s="64"/>
      <c r="T110" s="17">
        <f t="shared" si="15"/>
        <v>0</v>
      </c>
      <c r="U110" s="15">
        <f t="shared" si="16"/>
        <v>0</v>
      </c>
      <c r="V110" s="19">
        <f t="shared" si="17"/>
        <v>0</v>
      </c>
      <c r="W110" s="20">
        <f t="shared" si="22"/>
        <v>0</v>
      </c>
      <c r="X110" s="21">
        <f t="shared" si="23"/>
        <v>0</v>
      </c>
      <c r="Y110" s="22">
        <f t="shared" si="18"/>
        <v>0</v>
      </c>
      <c r="Z110" s="24">
        <f t="shared" si="24"/>
        <v>0</v>
      </c>
      <c r="AA110" s="25">
        <f t="shared" si="25"/>
        <v>0</v>
      </c>
      <c r="AB110" s="26">
        <f t="shared" si="19"/>
        <v>0</v>
      </c>
      <c r="AC110" s="28">
        <f t="shared" si="26"/>
        <v>0</v>
      </c>
      <c r="AD110" s="29">
        <f t="shared" si="27"/>
        <v>0</v>
      </c>
      <c r="AE110" s="30">
        <f t="shared" si="20"/>
        <v>0</v>
      </c>
      <c r="AF110" s="32">
        <f t="shared" si="28"/>
        <v>0</v>
      </c>
      <c r="AG110" s="33">
        <f t="shared" si="29"/>
        <v>0</v>
      </c>
      <c r="AH110" s="34">
        <f t="shared" si="21"/>
        <v>0</v>
      </c>
      <c r="AQ110" s="64"/>
      <c r="AR110" s="64"/>
      <c r="AS110" s="64"/>
      <c r="AT110" s="64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</row>
    <row r="111" spans="1:62" ht="15">
      <c r="A111" s="64"/>
      <c r="B111" s="124" t="s">
        <v>25</v>
      </c>
      <c r="C111" s="125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5">
        <v>10</v>
      </c>
      <c r="R111" s="123"/>
      <c r="S111" s="64"/>
      <c r="T111" s="17">
        <f t="shared" si="15"/>
        <v>0</v>
      </c>
      <c r="U111" s="15">
        <f t="shared" si="16"/>
        <v>0</v>
      </c>
      <c r="V111" s="19">
        <f t="shared" si="17"/>
        <v>0</v>
      </c>
      <c r="W111" s="20">
        <f t="shared" si="22"/>
        <v>0</v>
      </c>
      <c r="X111" s="21">
        <f t="shared" si="23"/>
        <v>0</v>
      </c>
      <c r="Y111" s="22">
        <f t="shared" si="18"/>
        <v>0</v>
      </c>
      <c r="Z111" s="24">
        <f t="shared" si="24"/>
        <v>0</v>
      </c>
      <c r="AA111" s="25">
        <f t="shared" si="25"/>
        <v>0</v>
      </c>
      <c r="AB111" s="26">
        <f t="shared" si="19"/>
        <v>0</v>
      </c>
      <c r="AC111" s="28">
        <f t="shared" si="26"/>
        <v>0</v>
      </c>
      <c r="AD111" s="29">
        <f t="shared" si="27"/>
        <v>0</v>
      </c>
      <c r="AE111" s="30">
        <f t="shared" si="20"/>
        <v>0</v>
      </c>
      <c r="AF111" s="32">
        <f t="shared" si="28"/>
        <v>0</v>
      </c>
      <c r="AG111" s="33">
        <f t="shared" si="29"/>
        <v>0</v>
      </c>
      <c r="AH111" s="34">
        <f t="shared" si="21"/>
        <v>0</v>
      </c>
      <c r="AQ111" s="64"/>
      <c r="AR111" s="64"/>
      <c r="AS111" s="64"/>
      <c r="AT111" s="64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</row>
    <row r="112" spans="1:62" ht="15">
      <c r="A112" s="64"/>
      <c r="B112" s="124" t="s">
        <v>26</v>
      </c>
      <c r="C112" s="125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5">
        <v>6</v>
      </c>
      <c r="R112" s="123"/>
      <c r="S112" s="64"/>
      <c r="T112" s="17">
        <f t="shared" si="15"/>
        <v>0</v>
      </c>
      <c r="U112" s="15">
        <f t="shared" si="16"/>
        <v>0</v>
      </c>
      <c r="V112" s="19">
        <f t="shared" si="17"/>
        <v>0</v>
      </c>
      <c r="W112" s="20">
        <f t="shared" si="22"/>
        <v>0</v>
      </c>
      <c r="X112" s="21">
        <f t="shared" si="23"/>
        <v>0</v>
      </c>
      <c r="Y112" s="22">
        <f t="shared" si="18"/>
        <v>0</v>
      </c>
      <c r="Z112" s="24">
        <f t="shared" si="24"/>
        <v>0</v>
      </c>
      <c r="AA112" s="25">
        <f t="shared" si="25"/>
        <v>0</v>
      </c>
      <c r="AB112" s="26">
        <f t="shared" si="19"/>
        <v>0</v>
      </c>
      <c r="AC112" s="28">
        <f t="shared" si="26"/>
        <v>0</v>
      </c>
      <c r="AD112" s="29">
        <f t="shared" si="27"/>
        <v>0</v>
      </c>
      <c r="AE112" s="30">
        <f t="shared" si="20"/>
        <v>0</v>
      </c>
      <c r="AF112" s="32">
        <f t="shared" si="28"/>
        <v>0</v>
      </c>
      <c r="AG112" s="33">
        <f t="shared" si="29"/>
        <v>0</v>
      </c>
      <c r="AH112" s="34">
        <f t="shared" si="21"/>
        <v>0</v>
      </c>
      <c r="AQ112" s="64"/>
      <c r="AR112" s="64"/>
      <c r="AS112" s="64"/>
      <c r="AT112" s="64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</row>
    <row r="113" spans="1:62" ht="15">
      <c r="A113" s="64"/>
      <c r="B113" s="131" t="s">
        <v>98</v>
      </c>
      <c r="C113" s="132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5">
        <v>40</v>
      </c>
      <c r="R113" s="133"/>
      <c r="S113" s="64"/>
      <c r="T113" s="17">
        <f t="shared" si="15"/>
        <v>0</v>
      </c>
      <c r="U113" s="15">
        <f t="shared" si="16"/>
        <v>0</v>
      </c>
      <c r="V113" s="19">
        <f t="shared" si="17"/>
        <v>0</v>
      </c>
      <c r="W113" s="20">
        <f t="shared" si="22"/>
        <v>0</v>
      </c>
      <c r="X113" s="21">
        <f t="shared" si="23"/>
        <v>0</v>
      </c>
      <c r="Y113" s="22">
        <f t="shared" si="18"/>
        <v>0</v>
      </c>
      <c r="Z113" s="24">
        <f t="shared" si="24"/>
        <v>0</v>
      </c>
      <c r="AA113" s="25">
        <f t="shared" si="25"/>
        <v>0</v>
      </c>
      <c r="AB113" s="26">
        <f t="shared" si="19"/>
        <v>0</v>
      </c>
      <c r="AC113" s="28">
        <f t="shared" si="26"/>
        <v>0</v>
      </c>
      <c r="AD113" s="29">
        <f t="shared" si="27"/>
        <v>0</v>
      </c>
      <c r="AE113" s="30">
        <f t="shared" si="20"/>
        <v>0</v>
      </c>
      <c r="AF113" s="32">
        <f t="shared" si="28"/>
        <v>0</v>
      </c>
      <c r="AG113" s="33">
        <f t="shared" si="29"/>
        <v>0</v>
      </c>
      <c r="AH113" s="34">
        <f t="shared" si="21"/>
        <v>0</v>
      </c>
      <c r="AQ113" s="64"/>
      <c r="AR113" s="64"/>
      <c r="AS113" s="64"/>
      <c r="AT113" s="64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</row>
    <row r="114" spans="1:62" ht="31.5" customHeight="1">
      <c r="A114" s="64"/>
      <c r="B114" s="124" t="s">
        <v>36</v>
      </c>
      <c r="C114" s="125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5">
        <v>46</v>
      </c>
      <c r="R114" s="123"/>
      <c r="S114" s="64"/>
      <c r="T114" s="17">
        <f t="shared" si="15"/>
        <v>0</v>
      </c>
      <c r="U114" s="15">
        <f t="shared" si="16"/>
        <v>0</v>
      </c>
      <c r="V114" s="19">
        <f t="shared" si="17"/>
        <v>0</v>
      </c>
      <c r="W114" s="20">
        <f t="shared" si="22"/>
        <v>0</v>
      </c>
      <c r="X114" s="21">
        <f t="shared" si="23"/>
        <v>0</v>
      </c>
      <c r="Y114" s="22">
        <f t="shared" si="18"/>
        <v>0</v>
      </c>
      <c r="Z114" s="24">
        <f t="shared" si="24"/>
        <v>0</v>
      </c>
      <c r="AA114" s="25">
        <f t="shared" si="25"/>
        <v>0</v>
      </c>
      <c r="AB114" s="26">
        <f t="shared" si="19"/>
        <v>0</v>
      </c>
      <c r="AC114" s="28">
        <f t="shared" si="26"/>
        <v>0</v>
      </c>
      <c r="AD114" s="29">
        <f t="shared" si="27"/>
        <v>0</v>
      </c>
      <c r="AE114" s="30">
        <f t="shared" si="20"/>
        <v>0</v>
      </c>
      <c r="AF114" s="32">
        <f t="shared" si="28"/>
        <v>0</v>
      </c>
      <c r="AG114" s="33">
        <f t="shared" si="29"/>
        <v>0</v>
      </c>
      <c r="AH114" s="34">
        <f t="shared" si="21"/>
        <v>0</v>
      </c>
      <c r="AQ114" s="64"/>
      <c r="AR114" s="64"/>
      <c r="AS114" s="64"/>
      <c r="AT114" s="64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</row>
    <row r="115" spans="1:62" ht="30.75" customHeight="1">
      <c r="A115" s="64"/>
      <c r="B115" s="124" t="s">
        <v>37</v>
      </c>
      <c r="C115" s="125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7"/>
      <c r="P115" s="122"/>
      <c r="Q115" s="5">
        <v>10</v>
      </c>
      <c r="R115" s="123"/>
      <c r="S115" s="64"/>
      <c r="T115" s="17">
        <f t="shared" si="15"/>
        <v>0</v>
      </c>
      <c r="U115" s="15">
        <f t="shared" si="16"/>
        <v>0</v>
      </c>
      <c r="V115" s="19">
        <f t="shared" si="17"/>
        <v>0</v>
      </c>
      <c r="W115" s="20">
        <f t="shared" si="22"/>
        <v>0</v>
      </c>
      <c r="X115" s="21">
        <f t="shared" si="23"/>
        <v>0</v>
      </c>
      <c r="Y115" s="22">
        <f t="shared" si="18"/>
        <v>0</v>
      </c>
      <c r="Z115" s="24">
        <f t="shared" si="24"/>
        <v>0</v>
      </c>
      <c r="AA115" s="25">
        <f t="shared" si="25"/>
        <v>0</v>
      </c>
      <c r="AB115" s="26">
        <f t="shared" si="19"/>
        <v>0</v>
      </c>
      <c r="AC115" s="28">
        <f t="shared" si="26"/>
        <v>0</v>
      </c>
      <c r="AD115" s="29">
        <f t="shared" si="27"/>
        <v>0</v>
      </c>
      <c r="AE115" s="30">
        <f t="shared" si="20"/>
        <v>0</v>
      </c>
      <c r="AF115" s="32">
        <f t="shared" si="28"/>
        <v>0</v>
      </c>
      <c r="AG115" s="33">
        <f t="shared" si="29"/>
        <v>0</v>
      </c>
      <c r="AH115" s="34">
        <f t="shared" si="21"/>
        <v>0</v>
      </c>
      <c r="AQ115" s="64"/>
      <c r="AR115" s="64"/>
      <c r="AS115" s="64"/>
      <c r="AT115" s="64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</row>
    <row r="116" spans="1:62" ht="30.75" customHeight="1">
      <c r="A116" s="64"/>
      <c r="B116" s="131" t="s">
        <v>119</v>
      </c>
      <c r="C116" s="132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7"/>
      <c r="P116" s="130"/>
      <c r="Q116" s="5">
        <v>900</v>
      </c>
      <c r="R116" s="133"/>
      <c r="S116" s="64"/>
      <c r="T116" s="17">
        <f t="shared" si="15"/>
        <v>0</v>
      </c>
      <c r="U116" s="15">
        <f t="shared" si="16"/>
        <v>0</v>
      </c>
      <c r="V116" s="19">
        <f t="shared" si="17"/>
        <v>0</v>
      </c>
      <c r="W116" s="20">
        <f t="shared" si="22"/>
        <v>0</v>
      </c>
      <c r="X116" s="21">
        <f t="shared" si="23"/>
        <v>0</v>
      </c>
      <c r="Y116" s="22">
        <f t="shared" si="18"/>
        <v>0</v>
      </c>
      <c r="Z116" s="24">
        <f t="shared" si="24"/>
        <v>0</v>
      </c>
      <c r="AA116" s="25">
        <f t="shared" si="25"/>
        <v>0</v>
      </c>
      <c r="AB116" s="26">
        <f t="shared" si="19"/>
        <v>0</v>
      </c>
      <c r="AC116" s="28">
        <f t="shared" si="26"/>
        <v>0</v>
      </c>
      <c r="AD116" s="29">
        <f t="shared" si="27"/>
        <v>0</v>
      </c>
      <c r="AE116" s="30">
        <f t="shared" si="20"/>
        <v>0</v>
      </c>
      <c r="AF116" s="32">
        <f t="shared" si="28"/>
        <v>0</v>
      </c>
      <c r="AG116" s="33">
        <f t="shared" si="29"/>
        <v>0</v>
      </c>
      <c r="AH116" s="34">
        <f t="shared" si="21"/>
        <v>0</v>
      </c>
      <c r="AQ116" s="64"/>
      <c r="AR116" s="64"/>
      <c r="AS116" s="64"/>
      <c r="AT116" s="64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</row>
    <row r="117" spans="1:62" ht="15">
      <c r="A117" s="64"/>
      <c r="B117" s="124" t="s">
        <v>120</v>
      </c>
      <c r="C117" s="125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7"/>
      <c r="P117" s="6"/>
      <c r="Q117" s="5">
        <v>1</v>
      </c>
      <c r="R117" s="123"/>
      <c r="S117" s="64"/>
      <c r="T117" s="17">
        <f t="shared" si="15"/>
        <v>0</v>
      </c>
      <c r="U117" s="15">
        <f t="shared" si="16"/>
        <v>0</v>
      </c>
      <c r="V117" s="19">
        <f t="shared" si="17"/>
        <v>0</v>
      </c>
      <c r="W117" s="20">
        <f t="shared" si="22"/>
        <v>0</v>
      </c>
      <c r="X117" s="21">
        <f t="shared" si="23"/>
        <v>0</v>
      </c>
      <c r="Y117" s="22">
        <f t="shared" si="18"/>
        <v>0</v>
      </c>
      <c r="Z117" s="24">
        <f t="shared" si="24"/>
        <v>0</v>
      </c>
      <c r="AA117" s="25">
        <f t="shared" si="25"/>
        <v>0</v>
      </c>
      <c r="AB117" s="26">
        <f t="shared" si="19"/>
        <v>0</v>
      </c>
      <c r="AC117" s="28">
        <f t="shared" si="26"/>
        <v>0</v>
      </c>
      <c r="AD117" s="29">
        <f t="shared" si="27"/>
        <v>0</v>
      </c>
      <c r="AE117" s="30">
        <f t="shared" si="20"/>
        <v>0</v>
      </c>
      <c r="AF117" s="32">
        <f t="shared" si="28"/>
        <v>0</v>
      </c>
      <c r="AG117" s="33">
        <f t="shared" si="29"/>
        <v>0</v>
      </c>
      <c r="AH117" s="34">
        <f t="shared" si="21"/>
        <v>0</v>
      </c>
      <c r="AQ117" s="64"/>
      <c r="AR117" s="64"/>
      <c r="AS117" s="64"/>
      <c r="AT117" s="64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</row>
    <row r="118" spans="1:62" ht="15">
      <c r="A118" s="64"/>
      <c r="B118" s="131" t="s">
        <v>121</v>
      </c>
      <c r="C118" s="132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7"/>
      <c r="P118" s="6"/>
      <c r="Q118" s="5">
        <v>2</v>
      </c>
      <c r="R118" s="133"/>
      <c r="S118" s="64"/>
      <c r="T118" s="17">
        <f t="shared" si="15"/>
        <v>0</v>
      </c>
      <c r="U118" s="15">
        <f t="shared" si="16"/>
        <v>0</v>
      </c>
      <c r="V118" s="19">
        <f t="shared" si="17"/>
        <v>0</v>
      </c>
      <c r="W118" s="20">
        <f t="shared" si="22"/>
        <v>0</v>
      </c>
      <c r="X118" s="21">
        <f t="shared" si="23"/>
        <v>0</v>
      </c>
      <c r="Y118" s="22">
        <f t="shared" si="18"/>
        <v>0</v>
      </c>
      <c r="Z118" s="24">
        <f t="shared" si="24"/>
        <v>0</v>
      </c>
      <c r="AA118" s="25">
        <f t="shared" si="25"/>
        <v>0</v>
      </c>
      <c r="AB118" s="26">
        <f t="shared" si="19"/>
        <v>0</v>
      </c>
      <c r="AC118" s="28">
        <f t="shared" si="26"/>
        <v>0</v>
      </c>
      <c r="AD118" s="29">
        <f t="shared" si="27"/>
        <v>0</v>
      </c>
      <c r="AE118" s="30">
        <f t="shared" si="20"/>
        <v>0</v>
      </c>
      <c r="AF118" s="32">
        <f t="shared" si="28"/>
        <v>0</v>
      </c>
      <c r="AG118" s="33">
        <f t="shared" si="29"/>
        <v>0</v>
      </c>
      <c r="AH118" s="34">
        <f t="shared" si="21"/>
        <v>0</v>
      </c>
      <c r="AQ118" s="64"/>
      <c r="AR118" s="64"/>
      <c r="AS118" s="64"/>
      <c r="AT118" s="64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</row>
    <row r="119" spans="1:62" ht="30.75">
      <c r="A119" s="64"/>
      <c r="B119" s="131" t="s">
        <v>122</v>
      </c>
      <c r="C119" s="132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7"/>
      <c r="P119" s="6"/>
      <c r="Q119" s="5">
        <v>3</v>
      </c>
      <c r="R119" s="133"/>
      <c r="S119" s="64"/>
      <c r="T119" s="17">
        <f t="shared" si="15"/>
        <v>0</v>
      </c>
      <c r="U119" s="15">
        <f t="shared" si="16"/>
        <v>0</v>
      </c>
      <c r="V119" s="19">
        <f t="shared" si="17"/>
        <v>0</v>
      </c>
      <c r="W119" s="20">
        <f t="shared" si="22"/>
        <v>0</v>
      </c>
      <c r="X119" s="21">
        <f t="shared" si="23"/>
        <v>0</v>
      </c>
      <c r="Y119" s="22">
        <f t="shared" si="18"/>
        <v>0</v>
      </c>
      <c r="Z119" s="24">
        <f t="shared" si="24"/>
        <v>0</v>
      </c>
      <c r="AA119" s="25">
        <f t="shared" si="25"/>
        <v>0</v>
      </c>
      <c r="AB119" s="26">
        <f t="shared" si="19"/>
        <v>0</v>
      </c>
      <c r="AC119" s="28">
        <f t="shared" si="26"/>
        <v>0</v>
      </c>
      <c r="AD119" s="29">
        <f t="shared" si="27"/>
        <v>0</v>
      </c>
      <c r="AE119" s="30">
        <f t="shared" si="20"/>
        <v>0</v>
      </c>
      <c r="AF119" s="32">
        <f t="shared" si="28"/>
        <v>0</v>
      </c>
      <c r="AG119" s="33">
        <f t="shared" si="29"/>
        <v>0</v>
      </c>
      <c r="AH119" s="34">
        <f t="shared" si="21"/>
        <v>0</v>
      </c>
      <c r="AQ119" s="64"/>
      <c r="AR119" s="64"/>
      <c r="AS119" s="64"/>
      <c r="AT119" s="64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</row>
    <row r="120" spans="1:62" ht="15.75" customHeight="1">
      <c r="A120" s="64"/>
      <c r="B120" s="124" t="s">
        <v>27</v>
      </c>
      <c r="C120" s="125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5">
        <v>35</v>
      </c>
      <c r="R120" s="123"/>
      <c r="S120" s="64"/>
      <c r="T120" s="17">
        <f t="shared" si="15"/>
        <v>0</v>
      </c>
      <c r="U120" s="15">
        <f t="shared" si="16"/>
        <v>0</v>
      </c>
      <c r="V120" s="19">
        <f t="shared" si="17"/>
        <v>0</v>
      </c>
      <c r="W120" s="20">
        <f t="shared" si="22"/>
        <v>0</v>
      </c>
      <c r="X120" s="21">
        <f t="shared" si="23"/>
        <v>0</v>
      </c>
      <c r="Y120" s="22">
        <f t="shared" si="18"/>
        <v>0</v>
      </c>
      <c r="Z120" s="24">
        <f t="shared" si="24"/>
        <v>0</v>
      </c>
      <c r="AA120" s="25">
        <f t="shared" si="25"/>
        <v>0</v>
      </c>
      <c r="AB120" s="26">
        <f t="shared" si="19"/>
        <v>0</v>
      </c>
      <c r="AC120" s="28">
        <f t="shared" si="26"/>
        <v>0</v>
      </c>
      <c r="AD120" s="29">
        <f t="shared" si="27"/>
        <v>0</v>
      </c>
      <c r="AE120" s="30">
        <f t="shared" si="20"/>
        <v>0</v>
      </c>
      <c r="AF120" s="32">
        <f t="shared" si="28"/>
        <v>0</v>
      </c>
      <c r="AG120" s="33">
        <f t="shared" si="29"/>
        <v>0</v>
      </c>
      <c r="AH120" s="34">
        <f t="shared" si="21"/>
        <v>0</v>
      </c>
      <c r="AQ120" s="64"/>
      <c r="AR120" s="64"/>
      <c r="AS120" s="64"/>
      <c r="AT120" s="64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</row>
    <row r="121" spans="1:62" ht="15.75" customHeight="1">
      <c r="A121" s="64"/>
      <c r="B121" s="124" t="s">
        <v>38</v>
      </c>
      <c r="C121" s="125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5">
        <v>2</v>
      </c>
      <c r="R121" s="123"/>
      <c r="S121" s="64"/>
      <c r="T121" s="17">
        <f t="shared" si="15"/>
        <v>0</v>
      </c>
      <c r="U121" s="15">
        <f t="shared" si="16"/>
        <v>0</v>
      </c>
      <c r="V121" s="19">
        <f t="shared" si="17"/>
        <v>0</v>
      </c>
      <c r="W121" s="20">
        <f t="shared" si="22"/>
        <v>0</v>
      </c>
      <c r="X121" s="21">
        <f t="shared" si="23"/>
        <v>0</v>
      </c>
      <c r="Y121" s="22">
        <f t="shared" si="18"/>
        <v>0</v>
      </c>
      <c r="Z121" s="24">
        <f t="shared" si="24"/>
        <v>0</v>
      </c>
      <c r="AA121" s="25">
        <f t="shared" si="25"/>
        <v>0</v>
      </c>
      <c r="AB121" s="26">
        <f t="shared" si="19"/>
        <v>0</v>
      </c>
      <c r="AC121" s="28">
        <f t="shared" si="26"/>
        <v>0</v>
      </c>
      <c r="AD121" s="29">
        <f t="shared" si="27"/>
        <v>0</v>
      </c>
      <c r="AE121" s="30">
        <f t="shared" si="20"/>
        <v>0</v>
      </c>
      <c r="AF121" s="32">
        <f t="shared" si="28"/>
        <v>0</v>
      </c>
      <c r="AG121" s="33">
        <f t="shared" si="29"/>
        <v>0</v>
      </c>
      <c r="AH121" s="34">
        <f t="shared" si="21"/>
        <v>0</v>
      </c>
      <c r="AQ121" s="64"/>
      <c r="AR121" s="64"/>
      <c r="AS121" s="64"/>
      <c r="AT121" s="64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</row>
    <row r="122" spans="1:62" ht="15.75" customHeight="1">
      <c r="A122" s="64"/>
      <c r="B122" s="131" t="s">
        <v>123</v>
      </c>
      <c r="C122" s="132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5">
        <v>3</v>
      </c>
      <c r="R122" s="133"/>
      <c r="S122" s="64"/>
      <c r="T122" s="17">
        <f t="shared" si="15"/>
        <v>0</v>
      </c>
      <c r="U122" s="15">
        <f t="shared" si="16"/>
        <v>0</v>
      </c>
      <c r="V122" s="19">
        <f t="shared" si="17"/>
        <v>0</v>
      </c>
      <c r="W122" s="20">
        <f t="shared" si="22"/>
        <v>0</v>
      </c>
      <c r="X122" s="21">
        <f t="shared" si="23"/>
        <v>0</v>
      </c>
      <c r="Y122" s="22">
        <f t="shared" si="18"/>
        <v>0</v>
      </c>
      <c r="Z122" s="24">
        <f t="shared" si="24"/>
        <v>0</v>
      </c>
      <c r="AA122" s="25">
        <f t="shared" si="25"/>
        <v>0</v>
      </c>
      <c r="AB122" s="26">
        <f t="shared" si="19"/>
        <v>0</v>
      </c>
      <c r="AC122" s="28">
        <f t="shared" si="26"/>
        <v>0</v>
      </c>
      <c r="AD122" s="29">
        <f t="shared" si="27"/>
        <v>0</v>
      </c>
      <c r="AE122" s="30">
        <f t="shared" si="20"/>
        <v>0</v>
      </c>
      <c r="AF122" s="32">
        <f t="shared" si="28"/>
        <v>0</v>
      </c>
      <c r="AG122" s="33">
        <f t="shared" si="29"/>
        <v>0</v>
      </c>
      <c r="AH122" s="34">
        <f t="shared" si="21"/>
        <v>0</v>
      </c>
      <c r="AQ122" s="64"/>
      <c r="AR122" s="64"/>
      <c r="AS122" s="64"/>
      <c r="AT122" s="64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</row>
    <row r="123" spans="1:62" ht="15.75" customHeight="1">
      <c r="A123" s="64"/>
      <c r="B123" s="124" t="s">
        <v>39</v>
      </c>
      <c r="C123" s="125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5">
        <v>20</v>
      </c>
      <c r="R123" s="123"/>
      <c r="S123" s="64"/>
      <c r="T123" s="17">
        <f t="shared" si="15"/>
        <v>0</v>
      </c>
      <c r="U123" s="15">
        <f t="shared" si="16"/>
        <v>0</v>
      </c>
      <c r="V123" s="19">
        <f t="shared" si="17"/>
        <v>0</v>
      </c>
      <c r="W123" s="20">
        <f t="shared" si="22"/>
        <v>0</v>
      </c>
      <c r="X123" s="21">
        <f t="shared" si="23"/>
        <v>0</v>
      </c>
      <c r="Y123" s="22">
        <f t="shared" si="18"/>
        <v>0</v>
      </c>
      <c r="Z123" s="24">
        <f t="shared" si="24"/>
        <v>0</v>
      </c>
      <c r="AA123" s="25">
        <f t="shared" si="25"/>
        <v>0</v>
      </c>
      <c r="AB123" s="26">
        <f t="shared" si="19"/>
        <v>0</v>
      </c>
      <c r="AC123" s="28">
        <f t="shared" si="26"/>
        <v>0</v>
      </c>
      <c r="AD123" s="29">
        <f t="shared" si="27"/>
        <v>0</v>
      </c>
      <c r="AE123" s="30">
        <f t="shared" si="20"/>
        <v>0</v>
      </c>
      <c r="AF123" s="32">
        <f t="shared" si="28"/>
        <v>0</v>
      </c>
      <c r="AG123" s="33">
        <f t="shared" si="29"/>
        <v>0</v>
      </c>
      <c r="AH123" s="34">
        <f t="shared" si="21"/>
        <v>0</v>
      </c>
      <c r="AQ123" s="64"/>
      <c r="AR123" s="64"/>
      <c r="AS123" s="64"/>
      <c r="AT123" s="64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</row>
    <row r="124" spans="1:62" ht="15.75" customHeight="1">
      <c r="A124" s="64"/>
      <c r="B124" s="124" t="s">
        <v>40</v>
      </c>
      <c r="C124" s="125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6"/>
      <c r="Q124" s="5">
        <v>1</v>
      </c>
      <c r="R124" s="123"/>
      <c r="S124" s="64"/>
      <c r="T124" s="17">
        <f t="shared" si="15"/>
        <v>0</v>
      </c>
      <c r="U124" s="15">
        <f t="shared" si="16"/>
        <v>0</v>
      </c>
      <c r="V124" s="19">
        <f t="shared" si="17"/>
        <v>0</v>
      </c>
      <c r="W124" s="20">
        <f t="shared" si="22"/>
        <v>0</v>
      </c>
      <c r="X124" s="21">
        <f t="shared" si="23"/>
        <v>0</v>
      </c>
      <c r="Y124" s="22">
        <f t="shared" si="18"/>
        <v>0</v>
      </c>
      <c r="Z124" s="24">
        <f t="shared" si="24"/>
        <v>0</v>
      </c>
      <c r="AA124" s="25">
        <f t="shared" si="25"/>
        <v>0</v>
      </c>
      <c r="AB124" s="26">
        <f t="shared" si="19"/>
        <v>0</v>
      </c>
      <c r="AC124" s="28">
        <f t="shared" si="26"/>
        <v>0</v>
      </c>
      <c r="AD124" s="29">
        <f t="shared" si="27"/>
        <v>0</v>
      </c>
      <c r="AE124" s="30">
        <f t="shared" si="20"/>
        <v>0</v>
      </c>
      <c r="AF124" s="32">
        <f t="shared" si="28"/>
        <v>0</v>
      </c>
      <c r="AG124" s="33">
        <f t="shared" si="29"/>
        <v>0</v>
      </c>
      <c r="AH124" s="34">
        <f t="shared" si="21"/>
        <v>0</v>
      </c>
      <c r="AQ124" s="64"/>
      <c r="AR124" s="64"/>
      <c r="AS124" s="64"/>
      <c r="AT124" s="64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</row>
    <row r="125" spans="1:62" ht="15.75" customHeight="1">
      <c r="A125" s="64"/>
      <c r="B125" s="131" t="s">
        <v>124</v>
      </c>
      <c r="C125" s="132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6"/>
      <c r="Q125" s="5">
        <v>4</v>
      </c>
      <c r="R125" s="133"/>
      <c r="S125" s="64"/>
      <c r="T125" s="17">
        <f t="shared" si="15"/>
        <v>0</v>
      </c>
      <c r="U125" s="15">
        <f t="shared" si="16"/>
        <v>0</v>
      </c>
      <c r="V125" s="19">
        <f t="shared" si="17"/>
        <v>0</v>
      </c>
      <c r="W125" s="20">
        <f t="shared" si="22"/>
        <v>0</v>
      </c>
      <c r="X125" s="21">
        <f t="shared" si="23"/>
        <v>0</v>
      </c>
      <c r="Y125" s="22">
        <f t="shared" si="18"/>
        <v>0</v>
      </c>
      <c r="Z125" s="24">
        <f t="shared" si="24"/>
        <v>0</v>
      </c>
      <c r="AA125" s="25">
        <f t="shared" si="25"/>
        <v>0</v>
      </c>
      <c r="AB125" s="26">
        <f t="shared" si="19"/>
        <v>0</v>
      </c>
      <c r="AC125" s="28">
        <f t="shared" si="26"/>
        <v>0</v>
      </c>
      <c r="AD125" s="29">
        <f t="shared" si="27"/>
        <v>0</v>
      </c>
      <c r="AE125" s="30">
        <f t="shared" si="20"/>
        <v>0</v>
      </c>
      <c r="AF125" s="32">
        <f t="shared" si="28"/>
        <v>0</v>
      </c>
      <c r="AG125" s="33">
        <f t="shared" si="29"/>
        <v>0</v>
      </c>
      <c r="AH125" s="34">
        <f t="shared" si="21"/>
        <v>0</v>
      </c>
      <c r="AQ125" s="64"/>
      <c r="AR125" s="64"/>
      <c r="AS125" s="64"/>
      <c r="AT125" s="64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</row>
    <row r="126" spans="1:62" ht="15.75" customHeight="1">
      <c r="A126" s="64"/>
      <c r="B126" s="124" t="s">
        <v>125</v>
      </c>
      <c r="C126" s="125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5">
        <v>3</v>
      </c>
      <c r="R126" s="123"/>
      <c r="S126" s="64"/>
      <c r="T126" s="17">
        <f t="shared" si="15"/>
        <v>0</v>
      </c>
      <c r="U126" s="15">
        <f t="shared" si="16"/>
        <v>0</v>
      </c>
      <c r="V126" s="19">
        <f t="shared" si="17"/>
        <v>0</v>
      </c>
      <c r="W126" s="20">
        <f t="shared" si="22"/>
        <v>0</v>
      </c>
      <c r="X126" s="21">
        <f t="shared" si="23"/>
        <v>0</v>
      </c>
      <c r="Y126" s="22">
        <f t="shared" si="18"/>
        <v>0</v>
      </c>
      <c r="Z126" s="24">
        <f t="shared" si="24"/>
        <v>0</v>
      </c>
      <c r="AA126" s="25">
        <f t="shared" si="25"/>
        <v>0</v>
      </c>
      <c r="AB126" s="26">
        <f t="shared" si="19"/>
        <v>0</v>
      </c>
      <c r="AC126" s="28">
        <f t="shared" si="26"/>
        <v>0</v>
      </c>
      <c r="AD126" s="29">
        <f t="shared" si="27"/>
        <v>0</v>
      </c>
      <c r="AE126" s="30">
        <f t="shared" si="20"/>
        <v>0</v>
      </c>
      <c r="AF126" s="32">
        <f t="shared" si="28"/>
        <v>0</v>
      </c>
      <c r="AG126" s="33">
        <f t="shared" si="29"/>
        <v>0</v>
      </c>
      <c r="AH126" s="34">
        <f t="shared" si="21"/>
        <v>0</v>
      </c>
      <c r="AQ126" s="64"/>
      <c r="AR126" s="64"/>
      <c r="AS126" s="64"/>
      <c r="AT126" s="64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</row>
    <row r="127" spans="1:62" ht="15.75" customHeight="1">
      <c r="A127" s="64"/>
      <c r="B127" s="131" t="s">
        <v>126</v>
      </c>
      <c r="C127" s="132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5">
        <v>3</v>
      </c>
      <c r="R127" s="133"/>
      <c r="S127" s="64"/>
      <c r="T127" s="17">
        <f t="shared" si="15"/>
        <v>0</v>
      </c>
      <c r="U127" s="15">
        <f t="shared" si="16"/>
        <v>0</v>
      </c>
      <c r="V127" s="19">
        <f t="shared" si="17"/>
        <v>0</v>
      </c>
      <c r="W127" s="20">
        <f t="shared" si="22"/>
        <v>0</v>
      </c>
      <c r="X127" s="21">
        <f t="shared" si="23"/>
        <v>0</v>
      </c>
      <c r="Y127" s="22">
        <f t="shared" si="18"/>
        <v>0</v>
      </c>
      <c r="Z127" s="24">
        <f t="shared" si="24"/>
        <v>0</v>
      </c>
      <c r="AA127" s="25">
        <f t="shared" si="25"/>
        <v>0</v>
      </c>
      <c r="AB127" s="26">
        <f t="shared" si="19"/>
        <v>0</v>
      </c>
      <c r="AC127" s="28">
        <f t="shared" si="26"/>
        <v>0</v>
      </c>
      <c r="AD127" s="29">
        <f t="shared" si="27"/>
        <v>0</v>
      </c>
      <c r="AE127" s="30">
        <f t="shared" si="20"/>
        <v>0</v>
      </c>
      <c r="AF127" s="32">
        <f t="shared" si="28"/>
        <v>0</v>
      </c>
      <c r="AG127" s="33">
        <f t="shared" si="29"/>
        <v>0</v>
      </c>
      <c r="AH127" s="34">
        <f t="shared" si="21"/>
        <v>0</v>
      </c>
      <c r="AQ127" s="64"/>
      <c r="AR127" s="64"/>
      <c r="AS127" s="64"/>
      <c r="AT127" s="64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</row>
    <row r="128" spans="1:62" ht="30.75">
      <c r="A128" s="64"/>
      <c r="B128" s="131" t="s">
        <v>127</v>
      </c>
      <c r="C128" s="132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5">
        <v>27</v>
      </c>
      <c r="R128" s="133"/>
      <c r="S128" s="64"/>
      <c r="T128" s="17">
        <f t="shared" si="15"/>
        <v>0</v>
      </c>
      <c r="U128" s="15">
        <f t="shared" si="16"/>
        <v>0</v>
      </c>
      <c r="V128" s="19">
        <f t="shared" si="17"/>
        <v>0</v>
      </c>
      <c r="W128" s="20">
        <f t="shared" si="22"/>
        <v>0</v>
      </c>
      <c r="X128" s="21">
        <f t="shared" si="23"/>
        <v>0</v>
      </c>
      <c r="Y128" s="22">
        <f t="shared" si="18"/>
        <v>0</v>
      </c>
      <c r="Z128" s="24">
        <f t="shared" si="24"/>
        <v>0</v>
      </c>
      <c r="AA128" s="25">
        <f t="shared" si="25"/>
        <v>0</v>
      </c>
      <c r="AB128" s="26">
        <f t="shared" si="19"/>
        <v>0</v>
      </c>
      <c r="AC128" s="28">
        <f t="shared" si="26"/>
        <v>0</v>
      </c>
      <c r="AD128" s="29">
        <f t="shared" si="27"/>
        <v>0</v>
      </c>
      <c r="AE128" s="30">
        <f t="shared" si="20"/>
        <v>0</v>
      </c>
      <c r="AF128" s="32">
        <f t="shared" si="28"/>
        <v>0</v>
      </c>
      <c r="AG128" s="33">
        <f t="shared" si="29"/>
        <v>0</v>
      </c>
      <c r="AH128" s="34">
        <f t="shared" si="21"/>
        <v>0</v>
      </c>
      <c r="AQ128" s="64"/>
      <c r="AR128" s="64"/>
      <c r="AS128" s="64"/>
      <c r="AT128" s="64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</row>
    <row r="129" spans="1:62" ht="16.5" customHeight="1">
      <c r="A129" s="64"/>
      <c r="B129" s="131" t="s">
        <v>128</v>
      </c>
      <c r="C129" s="132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5">
        <v>3</v>
      </c>
      <c r="R129" s="133"/>
      <c r="S129" s="64"/>
      <c r="T129" s="17">
        <f t="shared" si="15"/>
        <v>0</v>
      </c>
      <c r="U129" s="15">
        <f t="shared" si="16"/>
        <v>0</v>
      </c>
      <c r="V129" s="19">
        <f t="shared" si="17"/>
        <v>0</v>
      </c>
      <c r="W129" s="20">
        <f t="shared" si="22"/>
        <v>0</v>
      </c>
      <c r="X129" s="21">
        <f t="shared" si="23"/>
        <v>0</v>
      </c>
      <c r="Y129" s="22">
        <f t="shared" si="18"/>
        <v>0</v>
      </c>
      <c r="Z129" s="24">
        <f t="shared" si="24"/>
        <v>0</v>
      </c>
      <c r="AA129" s="25">
        <f t="shared" si="25"/>
        <v>0</v>
      </c>
      <c r="AB129" s="26">
        <f t="shared" si="19"/>
        <v>0</v>
      </c>
      <c r="AC129" s="28">
        <f t="shared" si="26"/>
        <v>0</v>
      </c>
      <c r="AD129" s="29">
        <f t="shared" si="27"/>
        <v>0</v>
      </c>
      <c r="AE129" s="30">
        <f t="shared" si="20"/>
        <v>0</v>
      </c>
      <c r="AF129" s="32">
        <f t="shared" si="28"/>
        <v>0</v>
      </c>
      <c r="AG129" s="33">
        <f t="shared" si="29"/>
        <v>0</v>
      </c>
      <c r="AH129" s="34">
        <f t="shared" si="21"/>
        <v>0</v>
      </c>
      <c r="AQ129" s="64"/>
      <c r="AR129" s="64"/>
      <c r="AS129" s="64"/>
      <c r="AT129" s="64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</row>
    <row r="130" spans="1:62" ht="16.5" customHeight="1">
      <c r="A130" s="64"/>
      <c r="B130" s="131" t="s">
        <v>129</v>
      </c>
      <c r="C130" s="132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5">
        <v>3</v>
      </c>
      <c r="R130" s="133"/>
      <c r="S130" s="64"/>
      <c r="T130" s="17">
        <f t="shared" si="15"/>
        <v>0</v>
      </c>
      <c r="U130" s="15">
        <f t="shared" si="16"/>
        <v>0</v>
      </c>
      <c r="V130" s="19">
        <f t="shared" si="17"/>
        <v>0</v>
      </c>
      <c r="W130" s="20">
        <f t="shared" si="22"/>
        <v>0</v>
      </c>
      <c r="X130" s="21">
        <f t="shared" si="23"/>
        <v>0</v>
      </c>
      <c r="Y130" s="22">
        <f t="shared" si="18"/>
        <v>0</v>
      </c>
      <c r="Z130" s="24">
        <f t="shared" si="24"/>
        <v>0</v>
      </c>
      <c r="AA130" s="25">
        <f t="shared" si="25"/>
        <v>0</v>
      </c>
      <c r="AB130" s="26">
        <f t="shared" si="19"/>
        <v>0</v>
      </c>
      <c r="AC130" s="28">
        <f t="shared" si="26"/>
        <v>0</v>
      </c>
      <c r="AD130" s="29">
        <f t="shared" si="27"/>
        <v>0</v>
      </c>
      <c r="AE130" s="30">
        <f t="shared" si="20"/>
        <v>0</v>
      </c>
      <c r="AF130" s="32">
        <f t="shared" si="28"/>
        <v>0</v>
      </c>
      <c r="AG130" s="33">
        <f t="shared" si="29"/>
        <v>0</v>
      </c>
      <c r="AH130" s="34">
        <f t="shared" si="21"/>
        <v>0</v>
      </c>
      <c r="AQ130" s="64"/>
      <c r="AR130" s="64"/>
      <c r="AS130" s="64"/>
      <c r="AT130" s="64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</row>
    <row r="131" spans="1:62" ht="30.75">
      <c r="A131" s="64"/>
      <c r="B131" s="131" t="s">
        <v>130</v>
      </c>
      <c r="C131" s="132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5">
        <v>27</v>
      </c>
      <c r="R131" s="133"/>
      <c r="S131" s="64"/>
      <c r="T131" s="17">
        <f t="shared" si="15"/>
        <v>0</v>
      </c>
      <c r="U131" s="15">
        <f t="shared" si="16"/>
        <v>0</v>
      </c>
      <c r="V131" s="19">
        <f t="shared" si="17"/>
        <v>0</v>
      </c>
      <c r="W131" s="20">
        <f aca="true" t="shared" si="30" ref="W131:W137">U131*0.4</f>
        <v>0</v>
      </c>
      <c r="X131" s="21">
        <f aca="true" t="shared" si="31" ref="X131:X137">U131+W131</f>
        <v>0</v>
      </c>
      <c r="Y131" s="22">
        <f t="shared" si="18"/>
        <v>0</v>
      </c>
      <c r="Z131" s="24">
        <f aca="true" t="shared" si="32" ref="Z131:Z137">R131*0.1</f>
        <v>0</v>
      </c>
      <c r="AA131" s="25">
        <f aca="true" t="shared" si="33" ref="AA131:AA137">X131+Z131</f>
        <v>0</v>
      </c>
      <c r="AB131" s="26">
        <f t="shared" si="19"/>
        <v>0</v>
      </c>
      <c r="AC131" s="28">
        <f aca="true" t="shared" si="34" ref="AC131:AC137">AA131*0.1</f>
        <v>0</v>
      </c>
      <c r="AD131" s="29">
        <f aca="true" t="shared" si="35" ref="AD131:AD137">AA131+AC131</f>
        <v>0</v>
      </c>
      <c r="AE131" s="30">
        <f t="shared" si="20"/>
        <v>0</v>
      </c>
      <c r="AF131" s="32">
        <f aca="true" t="shared" si="36" ref="AF131:AF137">AD131*0.1</f>
        <v>0</v>
      </c>
      <c r="AG131" s="33">
        <f aca="true" t="shared" si="37" ref="AG131:AG137">AD131+AF131</f>
        <v>0</v>
      </c>
      <c r="AH131" s="34">
        <f t="shared" si="21"/>
        <v>0</v>
      </c>
      <c r="AQ131" s="64"/>
      <c r="AR131" s="64"/>
      <c r="AS131" s="64"/>
      <c r="AT131" s="64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</row>
    <row r="132" spans="1:62" ht="16.5" customHeight="1">
      <c r="A132" s="64"/>
      <c r="B132" s="124" t="s">
        <v>41</v>
      </c>
      <c r="C132" s="125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6"/>
      <c r="Q132" s="5">
        <v>5</v>
      </c>
      <c r="R132" s="123"/>
      <c r="S132" s="64"/>
      <c r="T132" s="17">
        <f t="shared" si="15"/>
        <v>0</v>
      </c>
      <c r="U132" s="15">
        <f t="shared" si="16"/>
        <v>0</v>
      </c>
      <c r="V132" s="19">
        <f t="shared" si="17"/>
        <v>0</v>
      </c>
      <c r="W132" s="20">
        <f t="shared" si="30"/>
        <v>0</v>
      </c>
      <c r="X132" s="21">
        <f t="shared" si="31"/>
        <v>0</v>
      </c>
      <c r="Y132" s="22">
        <f t="shared" si="18"/>
        <v>0</v>
      </c>
      <c r="Z132" s="24">
        <f t="shared" si="32"/>
        <v>0</v>
      </c>
      <c r="AA132" s="25">
        <f t="shared" si="33"/>
        <v>0</v>
      </c>
      <c r="AB132" s="26">
        <f t="shared" si="19"/>
        <v>0</v>
      </c>
      <c r="AC132" s="28">
        <f t="shared" si="34"/>
        <v>0</v>
      </c>
      <c r="AD132" s="29">
        <f t="shared" si="35"/>
        <v>0</v>
      </c>
      <c r="AE132" s="30">
        <f t="shared" si="20"/>
        <v>0</v>
      </c>
      <c r="AF132" s="32">
        <f t="shared" si="36"/>
        <v>0</v>
      </c>
      <c r="AG132" s="33">
        <f t="shared" si="37"/>
        <v>0</v>
      </c>
      <c r="AH132" s="34">
        <f t="shared" si="21"/>
        <v>0</v>
      </c>
      <c r="AQ132" s="64"/>
      <c r="AR132" s="64"/>
      <c r="AS132" s="64"/>
      <c r="AT132" s="64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</row>
    <row r="133" spans="1:63" ht="16.5" customHeight="1">
      <c r="A133" s="64"/>
      <c r="B133" s="118" t="s">
        <v>42</v>
      </c>
      <c r="C133" s="125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19"/>
      <c r="Q133" s="5">
        <v>45</v>
      </c>
      <c r="R133" s="120"/>
      <c r="S133" s="64"/>
      <c r="T133" s="17">
        <f t="shared" si="15"/>
        <v>0</v>
      </c>
      <c r="U133" s="15">
        <f t="shared" si="16"/>
        <v>0</v>
      </c>
      <c r="V133" s="19">
        <f t="shared" si="17"/>
        <v>0</v>
      </c>
      <c r="W133" s="20">
        <f t="shared" si="30"/>
        <v>0</v>
      </c>
      <c r="X133" s="21">
        <f t="shared" si="31"/>
        <v>0</v>
      </c>
      <c r="Y133" s="22">
        <f t="shared" si="18"/>
        <v>0</v>
      </c>
      <c r="Z133" s="24">
        <f t="shared" si="32"/>
        <v>0</v>
      </c>
      <c r="AA133" s="25">
        <f t="shared" si="33"/>
        <v>0</v>
      </c>
      <c r="AB133" s="26">
        <f t="shared" si="19"/>
        <v>0</v>
      </c>
      <c r="AC133" s="28">
        <f t="shared" si="34"/>
        <v>0</v>
      </c>
      <c r="AD133" s="29">
        <f t="shared" si="35"/>
        <v>0</v>
      </c>
      <c r="AE133" s="30">
        <f t="shared" si="20"/>
        <v>0</v>
      </c>
      <c r="AF133" s="32">
        <f t="shared" si="36"/>
        <v>0</v>
      </c>
      <c r="AG133" s="33">
        <f t="shared" si="37"/>
        <v>0</v>
      </c>
      <c r="AH133" s="34">
        <f t="shared" si="21"/>
        <v>0</v>
      </c>
      <c r="AQ133" s="64"/>
      <c r="AR133" s="64"/>
      <c r="AS133" s="64"/>
      <c r="AT133" s="64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60"/>
    </row>
    <row r="134" spans="1:63" ht="16.5" customHeight="1">
      <c r="A134" s="64"/>
      <c r="B134" s="124" t="s">
        <v>131</v>
      </c>
      <c r="C134" s="125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5">
        <v>1</v>
      </c>
      <c r="R134" s="123"/>
      <c r="S134" s="64"/>
      <c r="T134" s="17">
        <f t="shared" si="15"/>
        <v>0</v>
      </c>
      <c r="U134" s="15">
        <f t="shared" si="16"/>
        <v>0</v>
      </c>
      <c r="V134" s="19">
        <f t="shared" si="17"/>
        <v>0</v>
      </c>
      <c r="W134" s="20">
        <f t="shared" si="30"/>
        <v>0</v>
      </c>
      <c r="X134" s="21">
        <f t="shared" si="31"/>
        <v>0</v>
      </c>
      <c r="Y134" s="22">
        <f t="shared" si="18"/>
        <v>0</v>
      </c>
      <c r="Z134" s="24">
        <f t="shared" si="32"/>
        <v>0</v>
      </c>
      <c r="AA134" s="25">
        <f t="shared" si="33"/>
        <v>0</v>
      </c>
      <c r="AB134" s="26">
        <f t="shared" si="19"/>
        <v>0</v>
      </c>
      <c r="AC134" s="28">
        <f t="shared" si="34"/>
        <v>0</v>
      </c>
      <c r="AD134" s="29">
        <f t="shared" si="35"/>
        <v>0</v>
      </c>
      <c r="AE134" s="30">
        <f t="shared" si="20"/>
        <v>0</v>
      </c>
      <c r="AF134" s="32">
        <f t="shared" si="36"/>
        <v>0</v>
      </c>
      <c r="AG134" s="33">
        <f t="shared" si="37"/>
        <v>0</v>
      </c>
      <c r="AH134" s="34">
        <f t="shared" si="21"/>
        <v>0</v>
      </c>
      <c r="AQ134" s="64"/>
      <c r="AR134" s="64"/>
      <c r="AS134" s="64"/>
      <c r="AT134" s="64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60"/>
    </row>
    <row r="135" spans="1:63" ht="16.5" customHeight="1">
      <c r="A135" s="64"/>
      <c r="B135" s="131" t="s">
        <v>132</v>
      </c>
      <c r="C135" s="149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4">
        <v>1</v>
      </c>
      <c r="R135" s="128"/>
      <c r="S135" s="64"/>
      <c r="T135" s="17">
        <f t="shared" si="15"/>
        <v>0</v>
      </c>
      <c r="U135" s="99">
        <f t="shared" si="16"/>
        <v>0</v>
      </c>
      <c r="V135" s="100">
        <f t="shared" si="17"/>
        <v>0</v>
      </c>
      <c r="W135" s="20">
        <f t="shared" si="30"/>
        <v>0</v>
      </c>
      <c r="X135" s="21">
        <f t="shared" si="31"/>
        <v>0</v>
      </c>
      <c r="Y135" s="22">
        <f t="shared" si="18"/>
        <v>0</v>
      </c>
      <c r="Z135" s="24">
        <f t="shared" si="32"/>
        <v>0</v>
      </c>
      <c r="AA135" s="25">
        <f t="shared" si="33"/>
        <v>0</v>
      </c>
      <c r="AB135" s="26">
        <f t="shared" si="19"/>
        <v>0</v>
      </c>
      <c r="AC135" s="28">
        <f t="shared" si="34"/>
        <v>0</v>
      </c>
      <c r="AD135" s="29">
        <f t="shared" si="35"/>
        <v>0</v>
      </c>
      <c r="AE135" s="30">
        <f t="shared" si="20"/>
        <v>0</v>
      </c>
      <c r="AF135" s="32">
        <f t="shared" si="36"/>
        <v>0</v>
      </c>
      <c r="AG135" s="33">
        <f t="shared" si="37"/>
        <v>0</v>
      </c>
      <c r="AH135" s="34">
        <f t="shared" si="21"/>
        <v>0</v>
      </c>
      <c r="AQ135" s="64"/>
      <c r="AR135" s="64"/>
      <c r="AS135" s="64"/>
      <c r="AT135" s="64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60"/>
    </row>
    <row r="136" spans="1:63" ht="30.75">
      <c r="A136" s="64"/>
      <c r="B136" s="131" t="s">
        <v>133</v>
      </c>
      <c r="C136" s="149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4">
        <v>3</v>
      </c>
      <c r="R136" s="128"/>
      <c r="S136" s="64"/>
      <c r="T136" s="17">
        <f t="shared" si="15"/>
        <v>0</v>
      </c>
      <c r="U136" s="99">
        <f t="shared" si="16"/>
        <v>0</v>
      </c>
      <c r="V136" s="100">
        <f t="shared" si="17"/>
        <v>0</v>
      </c>
      <c r="W136" s="20">
        <f t="shared" si="30"/>
        <v>0</v>
      </c>
      <c r="X136" s="21">
        <f t="shared" si="31"/>
        <v>0</v>
      </c>
      <c r="Y136" s="22">
        <f t="shared" si="18"/>
        <v>0</v>
      </c>
      <c r="Z136" s="24">
        <f t="shared" si="32"/>
        <v>0</v>
      </c>
      <c r="AA136" s="25">
        <f t="shared" si="33"/>
        <v>0</v>
      </c>
      <c r="AB136" s="26">
        <f t="shared" si="19"/>
        <v>0</v>
      </c>
      <c r="AC136" s="28">
        <f t="shared" si="34"/>
        <v>0</v>
      </c>
      <c r="AD136" s="29">
        <f t="shared" si="35"/>
        <v>0</v>
      </c>
      <c r="AE136" s="30">
        <f t="shared" si="20"/>
        <v>0</v>
      </c>
      <c r="AF136" s="32">
        <f t="shared" si="36"/>
        <v>0</v>
      </c>
      <c r="AG136" s="33">
        <f t="shared" si="37"/>
        <v>0</v>
      </c>
      <c r="AH136" s="34">
        <f t="shared" si="21"/>
        <v>0</v>
      </c>
      <c r="AQ136" s="64"/>
      <c r="AR136" s="64"/>
      <c r="AS136" s="64"/>
      <c r="AT136" s="64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60"/>
    </row>
    <row r="137" spans="1:63" ht="15.75" customHeight="1" thickBot="1">
      <c r="A137" s="64"/>
      <c r="B137" s="55" t="s">
        <v>43</v>
      </c>
      <c r="C137" s="69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58">
        <v>6</v>
      </c>
      <c r="R137" s="59"/>
      <c r="S137" s="64"/>
      <c r="T137" s="17">
        <f t="shared" si="15"/>
        <v>0</v>
      </c>
      <c r="U137" s="36">
        <f t="shared" si="16"/>
        <v>0</v>
      </c>
      <c r="V137" s="37">
        <f t="shared" si="17"/>
        <v>0</v>
      </c>
      <c r="W137" s="20">
        <f t="shared" si="30"/>
        <v>0</v>
      </c>
      <c r="X137" s="21">
        <f t="shared" si="31"/>
        <v>0</v>
      </c>
      <c r="Y137" s="22">
        <f t="shared" si="18"/>
        <v>0</v>
      </c>
      <c r="Z137" s="24">
        <f t="shared" si="32"/>
        <v>0</v>
      </c>
      <c r="AA137" s="25">
        <f t="shared" si="33"/>
        <v>0</v>
      </c>
      <c r="AB137" s="26">
        <f t="shared" si="19"/>
        <v>0</v>
      </c>
      <c r="AC137" s="28">
        <f t="shared" si="34"/>
        <v>0</v>
      </c>
      <c r="AD137" s="29">
        <f t="shared" si="35"/>
        <v>0</v>
      </c>
      <c r="AE137" s="30">
        <f t="shared" si="20"/>
        <v>0</v>
      </c>
      <c r="AF137" s="32">
        <f t="shared" si="36"/>
        <v>0</v>
      </c>
      <c r="AG137" s="33">
        <f t="shared" si="37"/>
        <v>0</v>
      </c>
      <c r="AH137" s="34">
        <f t="shared" si="21"/>
        <v>0</v>
      </c>
      <c r="AQ137" s="64"/>
      <c r="AR137" s="64"/>
      <c r="AS137" s="64"/>
      <c r="AT137" s="64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60"/>
    </row>
    <row r="138" spans="1:63" ht="15.75" thickBot="1">
      <c r="A138" s="60"/>
      <c r="B138" s="8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2"/>
      <c r="Q138" s="62"/>
      <c r="R138" s="63"/>
      <c r="S138" s="64"/>
      <c r="T138" s="64"/>
      <c r="U138" s="74" t="s">
        <v>14</v>
      </c>
      <c r="V138" s="75">
        <f>SUM(V66:V137)</f>
        <v>0</v>
      </c>
      <c r="W138" s="76"/>
      <c r="X138" s="74" t="s">
        <v>14</v>
      </c>
      <c r="Y138" s="75">
        <f>SUM(Y66:Y137)</f>
        <v>0</v>
      </c>
      <c r="Z138" s="76"/>
      <c r="AA138" s="74" t="s">
        <v>14</v>
      </c>
      <c r="AB138" s="75">
        <f>SUM(AB66:AB137)</f>
        <v>0</v>
      </c>
      <c r="AC138" s="76"/>
      <c r="AD138" s="74" t="s">
        <v>14</v>
      </c>
      <c r="AE138" s="83">
        <f>SUM(AE66:AE137)</f>
        <v>0</v>
      </c>
      <c r="AF138" s="76"/>
      <c r="AG138" s="84" t="s">
        <v>14</v>
      </c>
      <c r="AH138" s="83">
        <f>SUM(AH66:AH137)</f>
        <v>0</v>
      </c>
      <c r="AQ138" s="64"/>
      <c r="AR138" s="64"/>
      <c r="AS138" s="64"/>
      <c r="AT138" s="64"/>
      <c r="AV138" s="60"/>
      <c r="AW138" s="105"/>
      <c r="AX138" s="106"/>
      <c r="AY138" s="105"/>
      <c r="AZ138" s="105"/>
      <c r="BA138" s="106"/>
      <c r="BB138" s="105"/>
      <c r="BC138" s="105"/>
      <c r="BD138" s="106"/>
      <c r="BE138" s="105"/>
      <c r="BF138" s="105"/>
      <c r="BG138" s="106"/>
      <c r="BH138" s="105"/>
      <c r="BI138" s="105"/>
      <c r="BJ138" s="106"/>
      <c r="BK138" s="60"/>
    </row>
    <row r="139" spans="1:63" ht="44.25" customHeight="1" thickBot="1">
      <c r="A139" s="60"/>
      <c r="B139" s="68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2"/>
      <c r="Q139" s="62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179" t="s">
        <v>77</v>
      </c>
      <c r="AF139" s="180"/>
      <c r="AG139" s="181"/>
      <c r="AH139" s="85">
        <f>V138+Y138+AB138+AE138+AH138</f>
        <v>0</v>
      </c>
      <c r="AQ139" s="64"/>
      <c r="AR139" s="64"/>
      <c r="AS139" s="64"/>
      <c r="AT139" s="64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199"/>
      <c r="BH139" s="199"/>
      <c r="BI139" s="199"/>
      <c r="BJ139" s="96"/>
      <c r="BK139" s="60"/>
    </row>
    <row r="140" spans="1:63" ht="43.5" customHeight="1" thickBot="1">
      <c r="A140" s="64"/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71"/>
      <c r="T140" s="71"/>
      <c r="U140" s="64"/>
      <c r="V140" s="72"/>
      <c r="W140" s="73"/>
      <c r="X140" s="64"/>
      <c r="Y140" s="64"/>
      <c r="Z140" s="64"/>
      <c r="AA140" s="64"/>
      <c r="AB140" s="64"/>
      <c r="AC140" s="64"/>
      <c r="AD140" s="64"/>
      <c r="AE140" s="212" t="s">
        <v>136</v>
      </c>
      <c r="AF140" s="213"/>
      <c r="AG140" s="213"/>
      <c r="AH140" s="157">
        <f>AH139+AH62</f>
        <v>0</v>
      </c>
      <c r="AQ140" s="64"/>
      <c r="AR140" s="64"/>
      <c r="AS140" s="64"/>
      <c r="AT140" s="64"/>
      <c r="AV140" s="107"/>
      <c r="AW140" s="60"/>
      <c r="AX140" s="108"/>
      <c r="AY140" s="109"/>
      <c r="AZ140" s="60"/>
      <c r="BA140" s="60"/>
      <c r="BB140" s="60"/>
      <c r="BC140" s="60"/>
      <c r="BD140" s="60"/>
      <c r="BE140" s="60"/>
      <c r="BF140" s="60"/>
      <c r="BG140" s="214"/>
      <c r="BH140" s="214"/>
      <c r="BI140" s="214"/>
      <c r="BJ140" s="96"/>
      <c r="BK140" s="60"/>
    </row>
    <row r="141" spans="1:63" ht="15.7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Q141" s="64"/>
      <c r="AR141" s="64"/>
      <c r="AS141" s="64"/>
      <c r="AT141" s="64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</row>
    <row r="142" spans="1:63" ht="21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Q142" s="64"/>
      <c r="AR142" s="64"/>
      <c r="AS142" s="64"/>
      <c r="AT142" s="64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</row>
    <row r="143" spans="1:63" ht="15" customHeight="1" thickBo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Q143" s="64"/>
      <c r="AR143" s="64"/>
      <c r="AS143" s="64"/>
      <c r="AT143" s="64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</row>
    <row r="144" spans="1:62" ht="21" thickBo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Q144" s="182" t="s">
        <v>78</v>
      </c>
      <c r="AR144" s="183"/>
      <c r="AS144" s="183"/>
      <c r="AT144" s="184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</row>
    <row r="145" spans="43:62" s="64" customFormat="1" ht="15">
      <c r="AQ145" s="189" t="s">
        <v>0</v>
      </c>
      <c r="AR145" s="192" t="s">
        <v>54</v>
      </c>
      <c r="AS145" s="194" t="s">
        <v>55</v>
      </c>
      <c r="AT145" s="1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</row>
    <row r="146" spans="43:62" s="64" customFormat="1" ht="15">
      <c r="AQ146" s="190"/>
      <c r="AR146" s="192"/>
      <c r="AS146" s="194"/>
      <c r="AT146" s="197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</row>
    <row r="147" spans="43:62" s="64" customFormat="1" ht="15.75" thickBot="1">
      <c r="AQ147" s="190"/>
      <c r="AR147" s="192"/>
      <c r="AS147" s="194"/>
      <c r="AT147" s="197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</row>
    <row r="148" spans="43:62" s="64" customFormat="1" ht="38.25" customHeight="1" thickBot="1">
      <c r="AQ148" s="191"/>
      <c r="AR148" s="193"/>
      <c r="AS148" s="195"/>
      <c r="AT148" s="198"/>
      <c r="AV148" s="41" t="s">
        <v>74</v>
      </c>
      <c r="AW148" s="42" t="s">
        <v>68</v>
      </c>
      <c r="AX148" s="43" t="s">
        <v>69</v>
      </c>
      <c r="AY148" s="77" t="s">
        <v>83</v>
      </c>
      <c r="AZ148" s="44" t="s">
        <v>68</v>
      </c>
      <c r="BA148" s="45" t="s">
        <v>70</v>
      </c>
      <c r="BB148" s="46" t="s">
        <v>84</v>
      </c>
      <c r="BC148" s="47" t="s">
        <v>68</v>
      </c>
      <c r="BD148" s="48" t="s">
        <v>71</v>
      </c>
      <c r="BE148" s="49" t="s">
        <v>85</v>
      </c>
      <c r="BF148" s="50" t="s">
        <v>68</v>
      </c>
      <c r="BG148" s="51" t="s">
        <v>72</v>
      </c>
      <c r="BH148" s="52" t="s">
        <v>86</v>
      </c>
      <c r="BI148" s="53" t="s">
        <v>68</v>
      </c>
      <c r="BJ148" s="54" t="s">
        <v>73</v>
      </c>
    </row>
    <row r="149" spans="43:62" s="64" customFormat="1" ht="27" customHeight="1" thickBot="1">
      <c r="AQ149" s="86" t="s">
        <v>67</v>
      </c>
      <c r="AR149" s="87">
        <v>1</v>
      </c>
      <c r="AS149" s="88"/>
      <c r="AT149" s="89"/>
      <c r="AU149" s="117"/>
      <c r="AV149" s="17">
        <f aca="true" t="shared" si="38" ref="AV149:AV161">AS149*0.5</f>
        <v>0</v>
      </c>
      <c r="AW149" s="15">
        <f aca="true" t="shared" si="39" ref="AW149:AW161">AS149+AV149</f>
        <v>0</v>
      </c>
      <c r="AX149" s="19">
        <f aca="true" t="shared" si="40" ref="AX149:AX161">AR149*AW149</f>
        <v>0</v>
      </c>
      <c r="AY149" s="20">
        <f aca="true" t="shared" si="41" ref="AY149:AY161">AW149*0.4</f>
        <v>0</v>
      </c>
      <c r="AZ149" s="21">
        <f aca="true" t="shared" si="42" ref="AZ149:AZ161">AW149+AY149</f>
        <v>0</v>
      </c>
      <c r="BA149" s="23">
        <f aca="true" t="shared" si="43" ref="BA149:BA161">AR149*AZ149</f>
        <v>0</v>
      </c>
      <c r="BB149" s="24">
        <f aca="true" t="shared" si="44" ref="BB149:BB161">AZ149*0.1</f>
        <v>0</v>
      </c>
      <c r="BC149" s="25">
        <f aca="true" t="shared" si="45" ref="BC149:BC161">AZ149+BB149</f>
        <v>0</v>
      </c>
      <c r="BD149" s="27">
        <f aca="true" t="shared" si="46" ref="BD149:BD161">BC149</f>
        <v>0</v>
      </c>
      <c r="BE149" s="28">
        <f aca="true" t="shared" si="47" ref="BE149:BE161">BC149*0.1</f>
        <v>0</v>
      </c>
      <c r="BF149" s="29">
        <f aca="true" t="shared" si="48" ref="BF149:BF161">BC149+BE149</f>
        <v>0</v>
      </c>
      <c r="BG149" s="31">
        <f aca="true" t="shared" si="49" ref="BG149:BG161">BF149</f>
        <v>0</v>
      </c>
      <c r="BH149" s="32">
        <f aca="true" t="shared" si="50" ref="BH149:BH161">BF149*0.1</f>
        <v>0</v>
      </c>
      <c r="BI149" s="33">
        <f aca="true" t="shared" si="51" ref="BI149:BI161">BF149+BH149</f>
        <v>0</v>
      </c>
      <c r="BJ149" s="35">
        <f aca="true" t="shared" si="52" ref="BJ149:BJ161">BI149</f>
        <v>0</v>
      </c>
    </row>
    <row r="150" spans="43:62" s="64" customFormat="1" ht="27" customHeight="1">
      <c r="AQ150" s="86" t="s">
        <v>137</v>
      </c>
      <c r="AR150" s="145">
        <v>1</v>
      </c>
      <c r="AS150" s="146"/>
      <c r="AT150" s="147"/>
      <c r="AU150" s="117"/>
      <c r="AV150" s="17">
        <f t="shared" si="38"/>
        <v>0</v>
      </c>
      <c r="AW150" s="15">
        <f t="shared" si="39"/>
        <v>0</v>
      </c>
      <c r="AX150" s="19">
        <f t="shared" si="40"/>
        <v>0</v>
      </c>
      <c r="AY150" s="20">
        <f t="shared" si="41"/>
        <v>0</v>
      </c>
      <c r="AZ150" s="21">
        <f t="shared" si="42"/>
        <v>0</v>
      </c>
      <c r="BA150" s="23">
        <f t="shared" si="43"/>
        <v>0</v>
      </c>
      <c r="BB150" s="24">
        <f t="shared" si="44"/>
        <v>0</v>
      </c>
      <c r="BC150" s="25">
        <f t="shared" si="45"/>
        <v>0</v>
      </c>
      <c r="BD150" s="27">
        <f t="shared" si="46"/>
        <v>0</v>
      </c>
      <c r="BE150" s="28">
        <f t="shared" si="47"/>
        <v>0</v>
      </c>
      <c r="BF150" s="29">
        <f t="shared" si="48"/>
        <v>0</v>
      </c>
      <c r="BG150" s="31">
        <f t="shared" si="49"/>
        <v>0</v>
      </c>
      <c r="BH150" s="32">
        <f t="shared" si="50"/>
        <v>0</v>
      </c>
      <c r="BI150" s="33">
        <f t="shared" si="51"/>
        <v>0</v>
      </c>
      <c r="BJ150" s="35">
        <f t="shared" si="52"/>
        <v>0</v>
      </c>
    </row>
    <row r="151" spans="43:62" s="64" customFormat="1" ht="27" customHeight="1">
      <c r="AQ151" s="90" t="s">
        <v>59</v>
      </c>
      <c r="AR151" s="91">
        <v>1</v>
      </c>
      <c r="AS151" s="92"/>
      <c r="AT151" s="11"/>
      <c r="AU151" s="117"/>
      <c r="AV151" s="17">
        <f t="shared" si="38"/>
        <v>0</v>
      </c>
      <c r="AW151" s="15">
        <f t="shared" si="39"/>
        <v>0</v>
      </c>
      <c r="AX151" s="19">
        <f t="shared" si="40"/>
        <v>0</v>
      </c>
      <c r="AY151" s="20">
        <f t="shared" si="41"/>
        <v>0</v>
      </c>
      <c r="AZ151" s="21">
        <f t="shared" si="42"/>
        <v>0</v>
      </c>
      <c r="BA151" s="23">
        <f t="shared" si="43"/>
        <v>0</v>
      </c>
      <c r="BB151" s="24">
        <f t="shared" si="44"/>
        <v>0</v>
      </c>
      <c r="BC151" s="25">
        <f t="shared" si="45"/>
        <v>0</v>
      </c>
      <c r="BD151" s="27">
        <f t="shared" si="46"/>
        <v>0</v>
      </c>
      <c r="BE151" s="28">
        <f t="shared" si="47"/>
        <v>0</v>
      </c>
      <c r="BF151" s="29">
        <f t="shared" si="48"/>
        <v>0</v>
      </c>
      <c r="BG151" s="31">
        <f t="shared" si="49"/>
        <v>0</v>
      </c>
      <c r="BH151" s="32">
        <f t="shared" si="50"/>
        <v>0</v>
      </c>
      <c r="BI151" s="33">
        <f t="shared" si="51"/>
        <v>0</v>
      </c>
      <c r="BJ151" s="35">
        <f t="shared" si="52"/>
        <v>0</v>
      </c>
    </row>
    <row r="152" spans="43:62" s="64" customFormat="1" ht="27" customHeight="1">
      <c r="AQ152" s="90" t="s">
        <v>60</v>
      </c>
      <c r="AR152" s="91">
        <v>1</v>
      </c>
      <c r="AS152" s="92"/>
      <c r="AT152" s="11"/>
      <c r="AU152" s="117"/>
      <c r="AV152" s="17">
        <f t="shared" si="38"/>
        <v>0</v>
      </c>
      <c r="AW152" s="15">
        <f t="shared" si="39"/>
        <v>0</v>
      </c>
      <c r="AX152" s="19">
        <f t="shared" si="40"/>
        <v>0</v>
      </c>
      <c r="AY152" s="20">
        <f t="shared" si="41"/>
        <v>0</v>
      </c>
      <c r="AZ152" s="21">
        <f t="shared" si="42"/>
        <v>0</v>
      </c>
      <c r="BA152" s="23">
        <f t="shared" si="43"/>
        <v>0</v>
      </c>
      <c r="BB152" s="24">
        <f t="shared" si="44"/>
        <v>0</v>
      </c>
      <c r="BC152" s="25">
        <f t="shared" si="45"/>
        <v>0</v>
      </c>
      <c r="BD152" s="27">
        <f t="shared" si="46"/>
        <v>0</v>
      </c>
      <c r="BE152" s="28">
        <f t="shared" si="47"/>
        <v>0</v>
      </c>
      <c r="BF152" s="29">
        <f t="shared" si="48"/>
        <v>0</v>
      </c>
      <c r="BG152" s="31">
        <f t="shared" si="49"/>
        <v>0</v>
      </c>
      <c r="BH152" s="32">
        <f t="shared" si="50"/>
        <v>0</v>
      </c>
      <c r="BI152" s="33">
        <f t="shared" si="51"/>
        <v>0</v>
      </c>
      <c r="BJ152" s="35">
        <f t="shared" si="52"/>
        <v>0</v>
      </c>
    </row>
    <row r="153" spans="43:62" s="64" customFormat="1" ht="27" customHeight="1">
      <c r="AQ153" s="90" t="s">
        <v>61</v>
      </c>
      <c r="AR153" s="91">
        <v>1</v>
      </c>
      <c r="AS153" s="92"/>
      <c r="AT153" s="11"/>
      <c r="AU153" s="117"/>
      <c r="AV153" s="17">
        <f t="shared" si="38"/>
        <v>0</v>
      </c>
      <c r="AW153" s="15">
        <f t="shared" si="39"/>
        <v>0</v>
      </c>
      <c r="AX153" s="19">
        <f t="shared" si="40"/>
        <v>0</v>
      </c>
      <c r="AY153" s="20">
        <f t="shared" si="41"/>
        <v>0</v>
      </c>
      <c r="AZ153" s="21">
        <f t="shared" si="42"/>
        <v>0</v>
      </c>
      <c r="BA153" s="23">
        <f t="shared" si="43"/>
        <v>0</v>
      </c>
      <c r="BB153" s="24">
        <f t="shared" si="44"/>
        <v>0</v>
      </c>
      <c r="BC153" s="25">
        <f t="shared" si="45"/>
        <v>0</v>
      </c>
      <c r="BD153" s="27">
        <f t="shared" si="46"/>
        <v>0</v>
      </c>
      <c r="BE153" s="28">
        <f t="shared" si="47"/>
        <v>0</v>
      </c>
      <c r="BF153" s="29">
        <f t="shared" si="48"/>
        <v>0</v>
      </c>
      <c r="BG153" s="31">
        <f t="shared" si="49"/>
        <v>0</v>
      </c>
      <c r="BH153" s="32">
        <f t="shared" si="50"/>
        <v>0</v>
      </c>
      <c r="BI153" s="33">
        <f t="shared" si="51"/>
        <v>0</v>
      </c>
      <c r="BJ153" s="35">
        <f t="shared" si="52"/>
        <v>0</v>
      </c>
    </row>
    <row r="154" spans="43:62" s="64" customFormat="1" ht="27" customHeight="1">
      <c r="AQ154" s="90" t="s">
        <v>62</v>
      </c>
      <c r="AR154" s="91">
        <v>1</v>
      </c>
      <c r="AS154" s="92"/>
      <c r="AT154" s="11"/>
      <c r="AU154" s="117"/>
      <c r="AV154" s="17">
        <f t="shared" si="38"/>
        <v>0</v>
      </c>
      <c r="AW154" s="15">
        <f t="shared" si="39"/>
        <v>0</v>
      </c>
      <c r="AX154" s="19">
        <f t="shared" si="40"/>
        <v>0</v>
      </c>
      <c r="AY154" s="20">
        <f t="shared" si="41"/>
        <v>0</v>
      </c>
      <c r="AZ154" s="21">
        <f t="shared" si="42"/>
        <v>0</v>
      </c>
      <c r="BA154" s="23">
        <f t="shared" si="43"/>
        <v>0</v>
      </c>
      <c r="BB154" s="24">
        <f t="shared" si="44"/>
        <v>0</v>
      </c>
      <c r="BC154" s="25">
        <f t="shared" si="45"/>
        <v>0</v>
      </c>
      <c r="BD154" s="27">
        <f t="shared" si="46"/>
        <v>0</v>
      </c>
      <c r="BE154" s="28">
        <f t="shared" si="47"/>
        <v>0</v>
      </c>
      <c r="BF154" s="29">
        <f t="shared" si="48"/>
        <v>0</v>
      </c>
      <c r="BG154" s="31">
        <f t="shared" si="49"/>
        <v>0</v>
      </c>
      <c r="BH154" s="32">
        <f t="shared" si="50"/>
        <v>0</v>
      </c>
      <c r="BI154" s="33">
        <f t="shared" si="51"/>
        <v>0</v>
      </c>
      <c r="BJ154" s="35">
        <f t="shared" si="52"/>
        <v>0</v>
      </c>
    </row>
    <row r="155" spans="43:62" s="64" customFormat="1" ht="27" customHeight="1">
      <c r="AQ155" s="90" t="s">
        <v>63</v>
      </c>
      <c r="AR155" s="91">
        <v>1</v>
      </c>
      <c r="AS155" s="92"/>
      <c r="AT155" s="11"/>
      <c r="AU155" s="117"/>
      <c r="AV155" s="17">
        <f t="shared" si="38"/>
        <v>0</v>
      </c>
      <c r="AW155" s="15">
        <f t="shared" si="39"/>
        <v>0</v>
      </c>
      <c r="AX155" s="19">
        <f t="shared" si="40"/>
        <v>0</v>
      </c>
      <c r="AY155" s="20">
        <f t="shared" si="41"/>
        <v>0</v>
      </c>
      <c r="AZ155" s="21">
        <f t="shared" si="42"/>
        <v>0</v>
      </c>
      <c r="BA155" s="23">
        <f t="shared" si="43"/>
        <v>0</v>
      </c>
      <c r="BB155" s="24">
        <f t="shared" si="44"/>
        <v>0</v>
      </c>
      <c r="BC155" s="25">
        <f t="shared" si="45"/>
        <v>0</v>
      </c>
      <c r="BD155" s="27">
        <f t="shared" si="46"/>
        <v>0</v>
      </c>
      <c r="BE155" s="28">
        <f t="shared" si="47"/>
        <v>0</v>
      </c>
      <c r="BF155" s="29">
        <f t="shared" si="48"/>
        <v>0</v>
      </c>
      <c r="BG155" s="31">
        <f t="shared" si="49"/>
        <v>0</v>
      </c>
      <c r="BH155" s="32">
        <f t="shared" si="50"/>
        <v>0</v>
      </c>
      <c r="BI155" s="33">
        <f t="shared" si="51"/>
        <v>0</v>
      </c>
      <c r="BJ155" s="35">
        <f t="shared" si="52"/>
        <v>0</v>
      </c>
    </row>
    <row r="156" spans="43:62" s="64" customFormat="1" ht="27" customHeight="1">
      <c r="AQ156" s="90" t="s">
        <v>64</v>
      </c>
      <c r="AR156" s="91">
        <v>1</v>
      </c>
      <c r="AS156" s="92"/>
      <c r="AT156" s="11"/>
      <c r="AU156" s="117"/>
      <c r="AV156" s="17">
        <f t="shared" si="38"/>
        <v>0</v>
      </c>
      <c r="AW156" s="15">
        <f t="shared" si="39"/>
        <v>0</v>
      </c>
      <c r="AX156" s="19">
        <f t="shared" si="40"/>
        <v>0</v>
      </c>
      <c r="AY156" s="20">
        <f t="shared" si="41"/>
        <v>0</v>
      </c>
      <c r="AZ156" s="21">
        <f t="shared" si="42"/>
        <v>0</v>
      </c>
      <c r="BA156" s="23">
        <f t="shared" si="43"/>
        <v>0</v>
      </c>
      <c r="BB156" s="24">
        <f t="shared" si="44"/>
        <v>0</v>
      </c>
      <c r="BC156" s="25">
        <f t="shared" si="45"/>
        <v>0</v>
      </c>
      <c r="BD156" s="27">
        <f t="shared" si="46"/>
        <v>0</v>
      </c>
      <c r="BE156" s="28">
        <f t="shared" si="47"/>
        <v>0</v>
      </c>
      <c r="BF156" s="29">
        <f t="shared" si="48"/>
        <v>0</v>
      </c>
      <c r="BG156" s="31">
        <f t="shared" si="49"/>
        <v>0</v>
      </c>
      <c r="BH156" s="32">
        <f t="shared" si="50"/>
        <v>0</v>
      </c>
      <c r="BI156" s="33">
        <f t="shared" si="51"/>
        <v>0</v>
      </c>
      <c r="BJ156" s="35">
        <f t="shared" si="52"/>
        <v>0</v>
      </c>
    </row>
    <row r="157" spans="43:62" s="64" customFormat="1" ht="27" customHeight="1">
      <c r="AQ157" s="90" t="s">
        <v>65</v>
      </c>
      <c r="AR157" s="91">
        <v>1</v>
      </c>
      <c r="AS157" s="92"/>
      <c r="AT157" s="11"/>
      <c r="AU157" s="117"/>
      <c r="AV157" s="17">
        <f t="shared" si="38"/>
        <v>0</v>
      </c>
      <c r="AW157" s="15">
        <f t="shared" si="39"/>
        <v>0</v>
      </c>
      <c r="AX157" s="19">
        <f t="shared" si="40"/>
        <v>0</v>
      </c>
      <c r="AY157" s="20">
        <f t="shared" si="41"/>
        <v>0</v>
      </c>
      <c r="AZ157" s="21">
        <f t="shared" si="42"/>
        <v>0</v>
      </c>
      <c r="BA157" s="23">
        <f t="shared" si="43"/>
        <v>0</v>
      </c>
      <c r="BB157" s="24">
        <f t="shared" si="44"/>
        <v>0</v>
      </c>
      <c r="BC157" s="25">
        <f t="shared" si="45"/>
        <v>0</v>
      </c>
      <c r="BD157" s="27">
        <f t="shared" si="46"/>
        <v>0</v>
      </c>
      <c r="BE157" s="28">
        <f t="shared" si="47"/>
        <v>0</v>
      </c>
      <c r="BF157" s="29">
        <f t="shared" si="48"/>
        <v>0</v>
      </c>
      <c r="BG157" s="31">
        <f t="shared" si="49"/>
        <v>0</v>
      </c>
      <c r="BH157" s="32">
        <f t="shared" si="50"/>
        <v>0</v>
      </c>
      <c r="BI157" s="33">
        <f t="shared" si="51"/>
        <v>0</v>
      </c>
      <c r="BJ157" s="35">
        <f t="shared" si="52"/>
        <v>0</v>
      </c>
    </row>
    <row r="158" spans="43:62" s="64" customFormat="1" ht="27" customHeight="1">
      <c r="AQ158" s="90" t="s">
        <v>66</v>
      </c>
      <c r="AR158" s="91">
        <v>1</v>
      </c>
      <c r="AS158" s="92"/>
      <c r="AT158" s="11"/>
      <c r="AU158" s="117"/>
      <c r="AV158" s="17">
        <f t="shared" si="38"/>
        <v>0</v>
      </c>
      <c r="AW158" s="15">
        <f t="shared" si="39"/>
        <v>0</v>
      </c>
      <c r="AX158" s="19">
        <f t="shared" si="40"/>
        <v>0</v>
      </c>
      <c r="AY158" s="20">
        <f t="shared" si="41"/>
        <v>0</v>
      </c>
      <c r="AZ158" s="21">
        <f t="shared" si="42"/>
        <v>0</v>
      </c>
      <c r="BA158" s="23">
        <f t="shared" si="43"/>
        <v>0</v>
      </c>
      <c r="BB158" s="24">
        <f t="shared" si="44"/>
        <v>0</v>
      </c>
      <c r="BC158" s="25">
        <f t="shared" si="45"/>
        <v>0</v>
      </c>
      <c r="BD158" s="27">
        <f t="shared" si="46"/>
        <v>0</v>
      </c>
      <c r="BE158" s="28">
        <f t="shared" si="47"/>
        <v>0</v>
      </c>
      <c r="BF158" s="29">
        <f t="shared" si="48"/>
        <v>0</v>
      </c>
      <c r="BG158" s="31">
        <f t="shared" si="49"/>
        <v>0</v>
      </c>
      <c r="BH158" s="32">
        <f t="shared" si="50"/>
        <v>0</v>
      </c>
      <c r="BI158" s="33">
        <f t="shared" si="51"/>
        <v>0</v>
      </c>
      <c r="BJ158" s="35">
        <f t="shared" si="52"/>
        <v>0</v>
      </c>
    </row>
    <row r="159" spans="43:62" s="64" customFormat="1" ht="27" customHeight="1">
      <c r="AQ159" s="90" t="s">
        <v>57</v>
      </c>
      <c r="AR159" s="91">
        <v>1</v>
      </c>
      <c r="AS159" s="92"/>
      <c r="AT159" s="11"/>
      <c r="AU159" s="117"/>
      <c r="AV159" s="17">
        <f t="shared" si="38"/>
        <v>0</v>
      </c>
      <c r="AW159" s="15">
        <f t="shared" si="39"/>
        <v>0</v>
      </c>
      <c r="AX159" s="19">
        <f t="shared" si="40"/>
        <v>0</v>
      </c>
      <c r="AY159" s="20">
        <f t="shared" si="41"/>
        <v>0</v>
      </c>
      <c r="AZ159" s="21">
        <f t="shared" si="42"/>
        <v>0</v>
      </c>
      <c r="BA159" s="23">
        <f t="shared" si="43"/>
        <v>0</v>
      </c>
      <c r="BB159" s="24">
        <f t="shared" si="44"/>
        <v>0</v>
      </c>
      <c r="BC159" s="25">
        <f t="shared" si="45"/>
        <v>0</v>
      </c>
      <c r="BD159" s="27">
        <f t="shared" si="46"/>
        <v>0</v>
      </c>
      <c r="BE159" s="28">
        <f t="shared" si="47"/>
        <v>0</v>
      </c>
      <c r="BF159" s="29">
        <f t="shared" si="48"/>
        <v>0</v>
      </c>
      <c r="BG159" s="31">
        <f t="shared" si="49"/>
        <v>0</v>
      </c>
      <c r="BH159" s="32">
        <f t="shared" si="50"/>
        <v>0</v>
      </c>
      <c r="BI159" s="33">
        <f t="shared" si="51"/>
        <v>0</v>
      </c>
      <c r="BJ159" s="35">
        <f t="shared" si="52"/>
        <v>0</v>
      </c>
    </row>
    <row r="160" spans="43:62" s="64" customFormat="1" ht="27" customHeight="1">
      <c r="AQ160" s="90" t="s">
        <v>79</v>
      </c>
      <c r="AR160" s="91">
        <v>1</v>
      </c>
      <c r="AS160" s="92"/>
      <c r="AT160" s="11"/>
      <c r="AU160" s="117"/>
      <c r="AV160" s="17">
        <f t="shared" si="38"/>
        <v>0</v>
      </c>
      <c r="AW160" s="15">
        <f t="shared" si="39"/>
        <v>0</v>
      </c>
      <c r="AX160" s="19">
        <f t="shared" si="40"/>
        <v>0</v>
      </c>
      <c r="AY160" s="20">
        <f t="shared" si="41"/>
        <v>0</v>
      </c>
      <c r="AZ160" s="21">
        <f t="shared" si="42"/>
        <v>0</v>
      </c>
      <c r="BA160" s="23">
        <f t="shared" si="43"/>
        <v>0</v>
      </c>
      <c r="BB160" s="24">
        <f t="shared" si="44"/>
        <v>0</v>
      </c>
      <c r="BC160" s="25">
        <f t="shared" si="45"/>
        <v>0</v>
      </c>
      <c r="BD160" s="27">
        <f t="shared" si="46"/>
        <v>0</v>
      </c>
      <c r="BE160" s="28">
        <f t="shared" si="47"/>
        <v>0</v>
      </c>
      <c r="BF160" s="29">
        <f t="shared" si="48"/>
        <v>0</v>
      </c>
      <c r="BG160" s="31">
        <f t="shared" si="49"/>
        <v>0</v>
      </c>
      <c r="BH160" s="32">
        <f t="shared" si="50"/>
        <v>0</v>
      </c>
      <c r="BI160" s="33">
        <f t="shared" si="51"/>
        <v>0</v>
      </c>
      <c r="BJ160" s="35">
        <f t="shared" si="52"/>
        <v>0</v>
      </c>
    </row>
    <row r="161" spans="43:62" s="64" customFormat="1" ht="27" customHeight="1" thickBot="1">
      <c r="AQ161" s="93" t="s">
        <v>80</v>
      </c>
      <c r="AR161" s="94">
        <v>1</v>
      </c>
      <c r="AS161" s="95"/>
      <c r="AT161" s="12"/>
      <c r="AU161" s="117"/>
      <c r="AV161" s="98">
        <f t="shared" si="38"/>
        <v>0</v>
      </c>
      <c r="AW161" s="99">
        <f t="shared" si="39"/>
        <v>0</v>
      </c>
      <c r="AX161" s="100">
        <f t="shared" si="40"/>
        <v>0</v>
      </c>
      <c r="AY161" s="20">
        <f t="shared" si="41"/>
        <v>0</v>
      </c>
      <c r="AZ161" s="21">
        <f t="shared" si="42"/>
        <v>0</v>
      </c>
      <c r="BA161" s="101">
        <f t="shared" si="43"/>
        <v>0</v>
      </c>
      <c r="BB161" s="24">
        <f t="shared" si="44"/>
        <v>0</v>
      </c>
      <c r="BC161" s="25">
        <f t="shared" si="45"/>
        <v>0</v>
      </c>
      <c r="BD161" s="102">
        <f t="shared" si="46"/>
        <v>0</v>
      </c>
      <c r="BE161" s="28">
        <f t="shared" si="47"/>
        <v>0</v>
      </c>
      <c r="BF161" s="29">
        <f t="shared" si="48"/>
        <v>0</v>
      </c>
      <c r="BG161" s="103">
        <f t="shared" si="49"/>
        <v>0</v>
      </c>
      <c r="BH161" s="32">
        <f t="shared" si="50"/>
        <v>0</v>
      </c>
      <c r="BI161" s="33">
        <f t="shared" si="51"/>
        <v>0</v>
      </c>
      <c r="BJ161" s="104">
        <f t="shared" si="52"/>
        <v>0</v>
      </c>
    </row>
    <row r="162" spans="43:62" s="64" customFormat="1" ht="15.75" customHeight="1" thickBot="1">
      <c r="AQ162" s="161">
        <f>SUM(AS149:AS161)</f>
        <v>0</v>
      </c>
      <c r="AR162" s="162"/>
      <c r="AS162" s="162"/>
      <c r="AT162" s="163"/>
      <c r="AV162" s="112">
        <f aca="true" t="shared" si="53" ref="AV162:BJ162">SUM(AV149:AV161)</f>
        <v>0</v>
      </c>
      <c r="AW162" s="113">
        <f t="shared" si="53"/>
        <v>0</v>
      </c>
      <c r="AX162" s="113">
        <f t="shared" si="53"/>
        <v>0</v>
      </c>
      <c r="AY162" s="113">
        <f t="shared" si="53"/>
        <v>0</v>
      </c>
      <c r="AZ162" s="113">
        <f t="shared" si="53"/>
        <v>0</v>
      </c>
      <c r="BA162" s="113">
        <f t="shared" si="53"/>
        <v>0</v>
      </c>
      <c r="BB162" s="113">
        <f t="shared" si="53"/>
        <v>0</v>
      </c>
      <c r="BC162" s="113">
        <f t="shared" si="53"/>
        <v>0</v>
      </c>
      <c r="BD162" s="113">
        <f t="shared" si="53"/>
        <v>0</v>
      </c>
      <c r="BE162" s="113">
        <f t="shared" si="53"/>
        <v>0</v>
      </c>
      <c r="BF162" s="113">
        <f t="shared" si="53"/>
        <v>0</v>
      </c>
      <c r="BG162" s="113">
        <f t="shared" si="53"/>
        <v>0</v>
      </c>
      <c r="BH162" s="113">
        <f t="shared" si="53"/>
        <v>0</v>
      </c>
      <c r="BI162" s="113">
        <f t="shared" si="53"/>
        <v>0</v>
      </c>
      <c r="BJ162" s="114">
        <f t="shared" si="53"/>
        <v>0</v>
      </c>
    </row>
    <row r="163" spans="43:62" s="64" customFormat="1" ht="15.75" thickBot="1">
      <c r="AQ163" s="164" t="s">
        <v>81</v>
      </c>
      <c r="AR163" s="164"/>
      <c r="AS163" s="164"/>
      <c r="AT163" s="164"/>
      <c r="AV163" s="96"/>
      <c r="AW163" s="110" t="s">
        <v>14</v>
      </c>
      <c r="AX163" s="111">
        <f>SUM(AX149:AX161)</f>
        <v>0</v>
      </c>
      <c r="AY163" s="76"/>
      <c r="AZ163" s="110" t="s">
        <v>14</v>
      </c>
      <c r="BA163" s="111">
        <f>SUM(BA149:BA161)</f>
        <v>0</v>
      </c>
      <c r="BB163" s="76"/>
      <c r="BC163" s="110" t="s">
        <v>14</v>
      </c>
      <c r="BD163" s="111">
        <f>SUM(BD149:BD161)</f>
        <v>0</v>
      </c>
      <c r="BE163" s="76"/>
      <c r="BF163" s="110" t="s">
        <v>14</v>
      </c>
      <c r="BG163" s="111">
        <f>SUM(BG149:BG161)</f>
        <v>0</v>
      </c>
      <c r="BH163" s="76"/>
      <c r="BI163" s="110" t="s">
        <v>14</v>
      </c>
      <c r="BJ163" s="111">
        <f>SUM(BJ149:BJ161)</f>
        <v>0</v>
      </c>
    </row>
    <row r="164" s="64" customFormat="1" ht="15"/>
    <row r="165" s="64" customFormat="1" ht="15"/>
    <row r="166" s="64" customFormat="1" ht="15">
      <c r="BJ166" s="65">
        <f>AX163+BA163+BD163+BG163+BJ163</f>
        <v>0</v>
      </c>
    </row>
    <row r="167" s="64" customFormat="1" ht="15"/>
    <row r="168" s="64" customFormat="1" ht="15"/>
    <row r="169" s="64" customFormat="1" ht="15"/>
    <row r="170" s="64" customFormat="1" ht="15"/>
    <row r="171" s="64" customFormat="1" ht="15"/>
    <row r="172" s="64" customFormat="1" ht="15"/>
    <row r="173" s="64" customFormat="1" ht="15"/>
    <row r="174" s="64" customFormat="1" ht="15"/>
    <row r="175" s="64" customFormat="1" ht="15"/>
    <row r="176" s="64" customFormat="1" ht="15"/>
    <row r="177" s="64" customFormat="1" ht="15"/>
    <row r="178" s="64" customFormat="1" ht="15"/>
    <row r="179" s="64" customFormat="1" ht="15"/>
    <row r="180" s="64" customFormat="1" ht="15"/>
    <row r="181" s="64" customFormat="1" ht="15"/>
    <row r="182" s="64" customFormat="1" ht="15"/>
    <row r="183" s="64" customFormat="1" ht="15"/>
    <row r="184" s="64" customFormat="1" ht="15"/>
    <row r="185" s="64" customFormat="1" ht="15"/>
    <row r="186" s="64" customFormat="1" ht="15"/>
    <row r="187" s="64" customFormat="1" ht="15"/>
    <row r="188" s="64" customFormat="1" ht="15"/>
    <row r="189" s="64" customFormat="1" ht="15"/>
    <row r="190" s="64" customFormat="1" ht="15"/>
    <row r="191" s="64" customFormat="1" ht="15"/>
    <row r="192" s="64" customFormat="1" ht="15"/>
    <row r="193" s="64" customFormat="1" ht="15"/>
    <row r="194" s="64" customFormat="1" ht="15"/>
    <row r="195" s="64" customFormat="1" ht="15"/>
    <row r="196" s="64" customFormat="1" ht="15"/>
    <row r="197" s="64" customFormat="1" ht="15"/>
    <row r="198" s="64" customFormat="1" ht="15"/>
    <row r="199" s="64" customFormat="1" ht="15"/>
    <row r="200" s="64" customFormat="1" ht="15"/>
    <row r="201" s="64" customFormat="1" ht="15"/>
    <row r="202" s="64" customFormat="1" ht="15"/>
    <row r="203" s="64" customFormat="1" ht="15"/>
    <row r="204" s="64" customFormat="1" ht="15"/>
    <row r="205" s="64" customFormat="1" ht="15"/>
    <row r="206" s="64" customFormat="1" ht="15"/>
    <row r="207" s="64" customFormat="1" ht="15"/>
    <row r="208" s="64" customFormat="1" ht="15"/>
    <row r="209" s="64" customFormat="1" ht="15"/>
    <row r="210" s="64" customFormat="1" ht="15"/>
    <row r="211" s="64" customFormat="1" ht="15"/>
    <row r="212" s="64" customFormat="1" ht="15"/>
    <row r="213" s="64" customFormat="1" ht="15"/>
    <row r="214" s="64" customFormat="1" ht="15"/>
    <row r="215" s="64" customFormat="1" ht="15"/>
    <row r="216" s="64" customFormat="1" ht="15"/>
    <row r="217" s="64" customFormat="1" ht="15"/>
    <row r="218" s="64" customFormat="1" ht="15"/>
    <row r="219" s="64" customFormat="1" ht="15"/>
    <row r="220" s="64" customFormat="1" ht="15"/>
    <row r="221" s="64" customFormat="1" ht="15"/>
    <row r="222" s="64" customFormat="1" ht="15"/>
    <row r="223" s="64" customFormat="1" ht="15"/>
    <row r="224" s="64" customFormat="1" ht="15"/>
    <row r="225" s="64" customFormat="1" ht="15"/>
    <row r="226" s="64" customFormat="1" ht="15"/>
    <row r="227" s="64" customFormat="1" ht="15"/>
    <row r="228" s="64" customFormat="1" ht="15"/>
    <row r="229" s="64" customFormat="1" ht="15"/>
    <row r="230" s="64" customFormat="1" ht="15"/>
    <row r="231" s="64" customFormat="1" ht="15"/>
    <row r="232" s="64" customFormat="1" ht="15"/>
    <row r="233" s="64" customFormat="1" ht="15"/>
    <row r="234" s="64" customFormat="1" ht="15"/>
    <row r="235" s="64" customFormat="1" ht="15"/>
    <row r="236" s="64" customFormat="1" ht="15"/>
  </sheetData>
  <sheetProtection/>
  <mergeCells count="49">
    <mergeCell ref="BG139:BI139"/>
    <mergeCell ref="B140:R140"/>
    <mergeCell ref="AE140:AG140"/>
    <mergeCell ref="BG140:BI140"/>
    <mergeCell ref="AR69:AR72"/>
    <mergeCell ref="AS69:AS72"/>
    <mergeCell ref="AT69:AT72"/>
    <mergeCell ref="AQ90:AT90"/>
    <mergeCell ref="AQ92:AT92"/>
    <mergeCell ref="AE139:AG139"/>
    <mergeCell ref="AQ145:AQ148"/>
    <mergeCell ref="AR145:AR148"/>
    <mergeCell ref="AS145:AS148"/>
    <mergeCell ref="AT145:AT148"/>
    <mergeCell ref="BG62:BI62"/>
    <mergeCell ref="B63:R63"/>
    <mergeCell ref="B64:B65"/>
    <mergeCell ref="C64:P65"/>
    <mergeCell ref="Q64:Q65"/>
    <mergeCell ref="R64:R65"/>
    <mergeCell ref="O53:O55"/>
    <mergeCell ref="AE62:AG62"/>
    <mergeCell ref="AQ144:AT144"/>
    <mergeCell ref="AQ65:AS65"/>
    <mergeCell ref="AQ66:AS66"/>
    <mergeCell ref="AQ67:AT67"/>
    <mergeCell ref="AQ69:AQ72"/>
    <mergeCell ref="I53:I55"/>
    <mergeCell ref="J53:J55"/>
    <mergeCell ref="K53:K55"/>
    <mergeCell ref="L53:L55"/>
    <mergeCell ref="M53:M55"/>
    <mergeCell ref="N53:N55"/>
    <mergeCell ref="C53:C55"/>
    <mergeCell ref="D53:D55"/>
    <mergeCell ref="E53:E55"/>
    <mergeCell ref="F53:F55"/>
    <mergeCell ref="G53:G55"/>
    <mergeCell ref="H53:H55"/>
    <mergeCell ref="A1:R3"/>
    <mergeCell ref="A5:R5"/>
    <mergeCell ref="A7:R12"/>
    <mergeCell ref="AQ162:AT162"/>
    <mergeCell ref="AQ163:AT163"/>
    <mergeCell ref="B14:R14"/>
    <mergeCell ref="B15:B16"/>
    <mergeCell ref="P15:P16"/>
    <mergeCell ref="Q15:Q16"/>
    <mergeCell ref="R15:R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Szpitale Tczewskie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Przechlewska</dc:creator>
  <cp:keywords/>
  <dc:description/>
  <cp:lastModifiedBy>Robert Dombrowski</cp:lastModifiedBy>
  <cp:lastPrinted>2024-05-16T09:51:27Z</cp:lastPrinted>
  <dcterms:created xsi:type="dcterms:W3CDTF">2019-03-06T07:27:22Z</dcterms:created>
  <dcterms:modified xsi:type="dcterms:W3CDTF">2024-06-03T10:11:34Z</dcterms:modified>
  <cp:category/>
  <cp:version/>
  <cp:contentType/>
  <cp:contentStatus/>
</cp:coreProperties>
</file>